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Natasha\Desktop\Турнир ДВЕ СТОЛИЦЫ\!Июнь 2026\Заявка\"/>
    </mc:Choice>
  </mc:AlternateContent>
  <bookViews>
    <workbookView xWindow="0" yWindow="0" windowWidth="8160" windowHeight="7428"/>
  </bookViews>
  <sheets>
    <sheet name="Заявка" sheetId="1" r:id="rId1"/>
  </sheets>
  <calcPr calcId="162913"/>
</workbook>
</file>

<file path=xl/calcChain.xml><?xml version="1.0" encoding="utf-8"?>
<calcChain xmlns="http://schemas.openxmlformats.org/spreadsheetml/2006/main">
  <c r="M432" i="1" l="1"/>
  <c r="O432" i="1" s="1"/>
  <c r="I432" i="1"/>
  <c r="M431" i="1"/>
  <c r="O431" i="1" s="1"/>
  <c r="I431" i="1"/>
  <c r="C431" i="1"/>
  <c r="M430" i="1"/>
  <c r="O430" i="1" s="1"/>
  <c r="I430" i="1"/>
  <c r="M429" i="1"/>
  <c r="O429" i="1" s="1"/>
  <c r="D430" i="1" s="1"/>
  <c r="B429" i="1" s="1"/>
  <c r="I429" i="1"/>
  <c r="M426" i="1"/>
  <c r="O426" i="1" s="1"/>
  <c r="I426" i="1"/>
  <c r="O425" i="1"/>
  <c r="M425" i="1"/>
  <c r="I425" i="1"/>
  <c r="C425" i="1"/>
  <c r="O424" i="1"/>
  <c r="M424" i="1"/>
  <c r="I424" i="1"/>
  <c r="O423" i="1"/>
  <c r="M423" i="1"/>
  <c r="I423" i="1"/>
  <c r="O420" i="1"/>
  <c r="M420" i="1"/>
  <c r="I420" i="1"/>
  <c r="M419" i="1"/>
  <c r="O419" i="1" s="1"/>
  <c r="I419" i="1"/>
  <c r="C419" i="1"/>
  <c r="M418" i="1"/>
  <c r="O418" i="1" s="1"/>
  <c r="I418" i="1"/>
  <c r="M417" i="1"/>
  <c r="O417" i="1" s="1"/>
  <c r="I417" i="1"/>
  <c r="M414" i="1"/>
  <c r="O414" i="1" s="1"/>
  <c r="I414" i="1"/>
  <c r="M413" i="1"/>
  <c r="O413" i="1" s="1"/>
  <c r="I413" i="1"/>
  <c r="C413" i="1"/>
  <c r="M412" i="1"/>
  <c r="O412" i="1" s="1"/>
  <c r="I412" i="1"/>
  <c r="M411" i="1"/>
  <c r="O411" i="1" s="1"/>
  <c r="I411" i="1"/>
  <c r="M408" i="1"/>
  <c r="O408" i="1" s="1"/>
  <c r="D406" i="1" s="1"/>
  <c r="B405" i="1" s="1"/>
  <c r="I408" i="1"/>
  <c r="O407" i="1"/>
  <c r="M407" i="1"/>
  <c r="I407" i="1"/>
  <c r="C407" i="1"/>
  <c r="O406" i="1"/>
  <c r="M406" i="1"/>
  <c r="I406" i="1"/>
  <c r="O405" i="1"/>
  <c r="M405" i="1"/>
  <c r="I405" i="1"/>
  <c r="O402" i="1"/>
  <c r="M402" i="1"/>
  <c r="I402" i="1"/>
  <c r="O401" i="1"/>
  <c r="M401" i="1"/>
  <c r="I401" i="1"/>
  <c r="C401" i="1"/>
  <c r="O400" i="1"/>
  <c r="M400" i="1"/>
  <c r="I400" i="1"/>
  <c r="O399" i="1"/>
  <c r="D400" i="1" s="1"/>
  <c r="B399" i="1" s="1"/>
  <c r="M399" i="1"/>
  <c r="I399" i="1"/>
  <c r="O396" i="1"/>
  <c r="M396" i="1"/>
  <c r="I396" i="1"/>
  <c r="M395" i="1"/>
  <c r="O395" i="1" s="1"/>
  <c r="I395" i="1"/>
  <c r="C395" i="1"/>
  <c r="M394" i="1"/>
  <c r="O394" i="1" s="1"/>
  <c r="I394" i="1"/>
  <c r="M393" i="1"/>
  <c r="O393" i="1" s="1"/>
  <c r="I393" i="1"/>
  <c r="M390" i="1"/>
  <c r="O390" i="1" s="1"/>
  <c r="D388" i="1" s="1"/>
  <c r="B387" i="1" s="1"/>
  <c r="I390" i="1"/>
  <c r="O389" i="1"/>
  <c r="M389" i="1"/>
  <c r="I389" i="1"/>
  <c r="C389" i="1"/>
  <c r="O388" i="1"/>
  <c r="M388" i="1"/>
  <c r="I388" i="1"/>
  <c r="O387" i="1"/>
  <c r="M387" i="1"/>
  <c r="I387" i="1"/>
  <c r="O384" i="1"/>
  <c r="M384" i="1"/>
  <c r="I384" i="1"/>
  <c r="O383" i="1"/>
  <c r="M383" i="1"/>
  <c r="I383" i="1"/>
  <c r="C383" i="1"/>
  <c r="O382" i="1"/>
  <c r="M382" i="1"/>
  <c r="I382" i="1"/>
  <c r="D382" i="1"/>
  <c r="O381" i="1"/>
  <c r="M381" i="1"/>
  <c r="I381" i="1"/>
  <c r="B381" i="1"/>
  <c r="O378" i="1"/>
  <c r="M378" i="1"/>
  <c r="I378" i="1"/>
  <c r="O377" i="1"/>
  <c r="M377" i="1"/>
  <c r="I377" i="1"/>
  <c r="C377" i="1"/>
  <c r="O376" i="1"/>
  <c r="M376" i="1"/>
  <c r="I376" i="1"/>
  <c r="O375" i="1"/>
  <c r="D376" i="1" s="1"/>
  <c r="B375" i="1" s="1"/>
  <c r="M375" i="1"/>
  <c r="I375" i="1"/>
  <c r="O372" i="1"/>
  <c r="M372" i="1"/>
  <c r="I372" i="1"/>
  <c r="M371" i="1"/>
  <c r="O371" i="1" s="1"/>
  <c r="I371" i="1"/>
  <c r="C371" i="1"/>
  <c r="M370" i="1"/>
  <c r="O370" i="1" s="1"/>
  <c r="I370" i="1"/>
  <c r="M369" i="1"/>
  <c r="O369" i="1" s="1"/>
  <c r="D370" i="1" s="1"/>
  <c r="B369" i="1" s="1"/>
  <c r="I369" i="1"/>
  <c r="M366" i="1"/>
  <c r="O366" i="1" s="1"/>
  <c r="D364" i="1" s="1"/>
  <c r="B363" i="1" s="1"/>
  <c r="I366" i="1"/>
  <c r="O365" i="1"/>
  <c r="M365" i="1"/>
  <c r="I365" i="1"/>
  <c r="C365" i="1"/>
  <c r="O364" i="1"/>
  <c r="M364" i="1"/>
  <c r="I364" i="1"/>
  <c r="O363" i="1"/>
  <c r="M363" i="1"/>
  <c r="I363" i="1"/>
  <c r="O360" i="1"/>
  <c r="M360" i="1"/>
  <c r="I360" i="1"/>
  <c r="O359" i="1"/>
  <c r="M359" i="1"/>
  <c r="I359" i="1"/>
  <c r="C359" i="1"/>
  <c r="O358" i="1"/>
  <c r="M358" i="1"/>
  <c r="I358" i="1"/>
  <c r="D358" i="1"/>
  <c r="O357" i="1"/>
  <c r="M357" i="1"/>
  <c r="I357" i="1"/>
  <c r="B357" i="1"/>
  <c r="O354" i="1"/>
  <c r="M354" i="1"/>
  <c r="I354" i="1"/>
  <c r="O353" i="1"/>
  <c r="M353" i="1"/>
  <c r="I353" i="1"/>
  <c r="C353" i="1"/>
  <c r="O352" i="1"/>
  <c r="M352" i="1"/>
  <c r="I352" i="1"/>
  <c r="O351" i="1"/>
  <c r="D352" i="1" s="1"/>
  <c r="B351" i="1" s="1"/>
  <c r="M351" i="1"/>
  <c r="I351" i="1"/>
  <c r="O348" i="1"/>
  <c r="M348" i="1"/>
  <c r="I348" i="1"/>
  <c r="M347" i="1"/>
  <c r="O347" i="1" s="1"/>
  <c r="I347" i="1"/>
  <c r="C347" i="1"/>
  <c r="M346" i="1"/>
  <c r="O346" i="1" s="1"/>
  <c r="I346" i="1"/>
  <c r="M345" i="1"/>
  <c r="O345" i="1" s="1"/>
  <c r="I345" i="1"/>
  <c r="M342" i="1"/>
  <c r="O342" i="1" s="1"/>
  <c r="D340" i="1" s="1"/>
  <c r="B339" i="1" s="1"/>
  <c r="I342" i="1"/>
  <c r="O341" i="1"/>
  <c r="M341" i="1"/>
  <c r="I341" i="1"/>
  <c r="C341" i="1"/>
  <c r="O340" i="1"/>
  <c r="M340" i="1"/>
  <c r="I340" i="1"/>
  <c r="O339" i="1"/>
  <c r="M339" i="1"/>
  <c r="I339" i="1"/>
  <c r="O336" i="1"/>
  <c r="M336" i="1"/>
  <c r="I336" i="1"/>
  <c r="O335" i="1"/>
  <c r="M335" i="1"/>
  <c r="I335" i="1"/>
  <c r="C335" i="1"/>
  <c r="O334" i="1"/>
  <c r="M334" i="1"/>
  <c r="I334" i="1"/>
  <c r="D334" i="1"/>
  <c r="O333" i="1"/>
  <c r="M333" i="1"/>
  <c r="I333" i="1"/>
  <c r="B333" i="1"/>
  <c r="O330" i="1"/>
  <c r="M330" i="1"/>
  <c r="I330" i="1"/>
  <c r="O329" i="1"/>
  <c r="M329" i="1"/>
  <c r="I329" i="1"/>
  <c r="C329" i="1"/>
  <c r="O328" i="1"/>
  <c r="M328" i="1"/>
  <c r="I328" i="1"/>
  <c r="O327" i="1"/>
  <c r="D328" i="1" s="1"/>
  <c r="B327" i="1" s="1"/>
  <c r="M327" i="1"/>
  <c r="I327" i="1"/>
  <c r="O324" i="1"/>
  <c r="M324" i="1"/>
  <c r="I324" i="1"/>
  <c r="M323" i="1"/>
  <c r="O323" i="1" s="1"/>
  <c r="I323" i="1"/>
  <c r="C323" i="1"/>
  <c r="M322" i="1"/>
  <c r="O322" i="1" s="1"/>
  <c r="I322" i="1"/>
  <c r="M321" i="1"/>
  <c r="O321" i="1" s="1"/>
  <c r="D322" i="1" s="1"/>
  <c r="B321" i="1" s="1"/>
  <c r="I321" i="1"/>
  <c r="M318" i="1"/>
  <c r="O318" i="1" s="1"/>
  <c r="D316" i="1" s="1"/>
  <c r="B315" i="1" s="1"/>
  <c r="I318" i="1"/>
  <c r="O317" i="1"/>
  <c r="M317" i="1"/>
  <c r="I317" i="1"/>
  <c r="C317" i="1"/>
  <c r="O316" i="1"/>
  <c r="M316" i="1"/>
  <c r="I316" i="1"/>
  <c r="O315" i="1"/>
  <c r="M315" i="1"/>
  <c r="I315" i="1"/>
  <c r="O312" i="1"/>
  <c r="M312" i="1"/>
  <c r="I312" i="1"/>
  <c r="O311" i="1"/>
  <c r="M311" i="1"/>
  <c r="I311" i="1"/>
  <c r="C311" i="1"/>
  <c r="O310" i="1"/>
  <c r="M310" i="1"/>
  <c r="I310" i="1"/>
  <c r="D310" i="1"/>
  <c r="O309" i="1"/>
  <c r="M309" i="1"/>
  <c r="I309" i="1"/>
  <c r="B309" i="1"/>
  <c r="O306" i="1"/>
  <c r="M306" i="1"/>
  <c r="I306" i="1"/>
  <c r="O305" i="1"/>
  <c r="M305" i="1"/>
  <c r="I305" i="1"/>
  <c r="C305" i="1"/>
  <c r="O304" i="1"/>
  <c r="M304" i="1"/>
  <c r="I304" i="1"/>
  <c r="O303" i="1"/>
  <c r="D304" i="1" s="1"/>
  <c r="B303" i="1" s="1"/>
  <c r="M303" i="1"/>
  <c r="I303" i="1"/>
  <c r="O300" i="1"/>
  <c r="M300" i="1"/>
  <c r="I300" i="1"/>
  <c r="M299" i="1"/>
  <c r="O299" i="1" s="1"/>
  <c r="I299" i="1"/>
  <c r="C299" i="1"/>
  <c r="M298" i="1"/>
  <c r="O298" i="1" s="1"/>
  <c r="I298" i="1"/>
  <c r="M297" i="1"/>
  <c r="O297" i="1" s="1"/>
  <c r="I297" i="1"/>
  <c r="M294" i="1"/>
  <c r="O294" i="1" s="1"/>
  <c r="D292" i="1" s="1"/>
  <c r="B291" i="1" s="1"/>
  <c r="I294" i="1"/>
  <c r="O293" i="1"/>
  <c r="M293" i="1"/>
  <c r="I293" i="1"/>
  <c r="C293" i="1"/>
  <c r="O292" i="1"/>
  <c r="M292" i="1"/>
  <c r="I292" i="1"/>
  <c r="O291" i="1"/>
  <c r="M291" i="1"/>
  <c r="I291" i="1"/>
  <c r="O288" i="1"/>
  <c r="M288" i="1"/>
  <c r="I288" i="1"/>
  <c r="O287" i="1"/>
  <c r="M287" i="1"/>
  <c r="I287" i="1"/>
  <c r="C287" i="1"/>
  <c r="O286" i="1"/>
  <c r="M286" i="1"/>
  <c r="I286" i="1"/>
  <c r="D286" i="1"/>
  <c r="O285" i="1"/>
  <c r="M285" i="1"/>
  <c r="I285" i="1"/>
  <c r="B285" i="1"/>
  <c r="O282" i="1"/>
  <c r="M282" i="1"/>
  <c r="I282" i="1"/>
  <c r="O281" i="1"/>
  <c r="M281" i="1"/>
  <c r="I281" i="1"/>
  <c r="C281" i="1"/>
  <c r="O280" i="1"/>
  <c r="M280" i="1"/>
  <c r="I280" i="1"/>
  <c r="O279" i="1"/>
  <c r="D280" i="1" s="1"/>
  <c r="B279" i="1" s="1"/>
  <c r="M279" i="1"/>
  <c r="I279" i="1"/>
  <c r="O276" i="1"/>
  <c r="M276" i="1"/>
  <c r="I276" i="1"/>
  <c r="M275" i="1"/>
  <c r="O275" i="1" s="1"/>
  <c r="I275" i="1"/>
  <c r="C275" i="1"/>
  <c r="M274" i="1"/>
  <c r="O274" i="1" s="1"/>
  <c r="I274" i="1"/>
  <c r="M273" i="1"/>
  <c r="O273" i="1" s="1"/>
  <c r="D274" i="1" s="1"/>
  <c r="B273" i="1" s="1"/>
  <c r="I273" i="1"/>
  <c r="M270" i="1"/>
  <c r="O270" i="1" s="1"/>
  <c r="D268" i="1" s="1"/>
  <c r="B267" i="1" s="1"/>
  <c r="I270" i="1"/>
  <c r="O269" i="1"/>
  <c r="M269" i="1"/>
  <c r="I269" i="1"/>
  <c r="C269" i="1"/>
  <c r="O268" i="1"/>
  <c r="M268" i="1"/>
  <c r="I268" i="1"/>
  <c r="O267" i="1"/>
  <c r="M267" i="1"/>
  <c r="I267" i="1"/>
  <c r="O264" i="1"/>
  <c r="M264" i="1"/>
  <c r="I264" i="1"/>
  <c r="O263" i="1"/>
  <c r="M263" i="1"/>
  <c r="I263" i="1"/>
  <c r="C263" i="1"/>
  <c r="O262" i="1"/>
  <c r="M262" i="1"/>
  <c r="I262" i="1"/>
  <c r="D262" i="1"/>
  <c r="O261" i="1"/>
  <c r="M261" i="1"/>
  <c r="I261" i="1"/>
  <c r="B261" i="1"/>
  <c r="O258" i="1"/>
  <c r="M258" i="1"/>
  <c r="I258" i="1"/>
  <c r="O257" i="1"/>
  <c r="M257" i="1"/>
  <c r="I257" i="1"/>
  <c r="C257" i="1"/>
  <c r="O256" i="1"/>
  <c r="M256" i="1"/>
  <c r="I256" i="1"/>
  <c r="O255" i="1"/>
  <c r="D256" i="1" s="1"/>
  <c r="B255" i="1" s="1"/>
  <c r="M255" i="1"/>
  <c r="I255" i="1"/>
  <c r="O252" i="1"/>
  <c r="M252" i="1"/>
  <c r="I252" i="1"/>
  <c r="M251" i="1"/>
  <c r="O251" i="1" s="1"/>
  <c r="I251" i="1"/>
  <c r="C251" i="1"/>
  <c r="M250" i="1"/>
  <c r="O250" i="1" s="1"/>
  <c r="I250" i="1"/>
  <c r="M249" i="1"/>
  <c r="O249" i="1" s="1"/>
  <c r="I249" i="1"/>
  <c r="M246" i="1"/>
  <c r="O246" i="1" s="1"/>
  <c r="D244" i="1" s="1"/>
  <c r="B243" i="1" s="1"/>
  <c r="I246" i="1"/>
  <c r="O245" i="1"/>
  <c r="M245" i="1"/>
  <c r="I245" i="1"/>
  <c r="C245" i="1"/>
  <c r="O244" i="1"/>
  <c r="M244" i="1"/>
  <c r="I244" i="1"/>
  <c r="O243" i="1"/>
  <c r="M243" i="1"/>
  <c r="I243" i="1"/>
  <c r="O240" i="1"/>
  <c r="M240" i="1"/>
  <c r="I240" i="1"/>
  <c r="O239" i="1"/>
  <c r="M239" i="1"/>
  <c r="I239" i="1"/>
  <c r="C239" i="1"/>
  <c r="O238" i="1"/>
  <c r="M238" i="1"/>
  <c r="I238" i="1"/>
  <c r="D238" i="1"/>
  <c r="O237" i="1"/>
  <c r="M237" i="1"/>
  <c r="I237" i="1"/>
  <c r="B237" i="1"/>
  <c r="O234" i="1"/>
  <c r="M234" i="1"/>
  <c r="I234" i="1"/>
  <c r="O233" i="1"/>
  <c r="M233" i="1"/>
  <c r="I233" i="1"/>
  <c r="C233" i="1"/>
  <c r="O232" i="1"/>
  <c r="M232" i="1"/>
  <c r="I232" i="1"/>
  <c r="O231" i="1"/>
  <c r="D232" i="1" s="1"/>
  <c r="B231" i="1" s="1"/>
  <c r="M231" i="1"/>
  <c r="I231" i="1"/>
  <c r="O228" i="1"/>
  <c r="M228" i="1"/>
  <c r="I228" i="1"/>
  <c r="M227" i="1"/>
  <c r="O227" i="1" s="1"/>
  <c r="I227" i="1"/>
  <c r="C227" i="1"/>
  <c r="M226" i="1"/>
  <c r="O226" i="1" s="1"/>
  <c r="I226" i="1"/>
  <c r="M225" i="1"/>
  <c r="O225" i="1" s="1"/>
  <c r="D226" i="1" s="1"/>
  <c r="B225" i="1" s="1"/>
  <c r="I225" i="1"/>
  <c r="M222" i="1"/>
  <c r="O222" i="1" s="1"/>
  <c r="D220" i="1" s="1"/>
  <c r="B219" i="1" s="1"/>
  <c r="I222" i="1"/>
  <c r="O221" i="1"/>
  <c r="M221" i="1"/>
  <c r="I221" i="1"/>
  <c r="C221" i="1"/>
  <c r="O220" i="1"/>
  <c r="M220" i="1"/>
  <c r="I220" i="1"/>
  <c r="O219" i="1"/>
  <c r="M219" i="1"/>
  <c r="I219" i="1"/>
  <c r="O216" i="1"/>
  <c r="M216" i="1"/>
  <c r="I216" i="1"/>
  <c r="O215" i="1"/>
  <c r="M215" i="1"/>
  <c r="I215" i="1"/>
  <c r="C215" i="1"/>
  <c r="O214" i="1"/>
  <c r="M214" i="1"/>
  <c r="I214" i="1"/>
  <c r="D214" i="1"/>
  <c r="O213" i="1"/>
  <c r="M213" i="1"/>
  <c r="I213" i="1"/>
  <c r="B213" i="1"/>
  <c r="O210" i="1"/>
  <c r="M210" i="1"/>
  <c r="I210" i="1"/>
  <c r="O209" i="1"/>
  <c r="M209" i="1"/>
  <c r="I209" i="1"/>
  <c r="C209" i="1"/>
  <c r="O208" i="1"/>
  <c r="M208" i="1"/>
  <c r="I208" i="1"/>
  <c r="O207" i="1"/>
  <c r="M207" i="1"/>
  <c r="I207" i="1"/>
  <c r="O204" i="1"/>
  <c r="M204" i="1"/>
  <c r="I204" i="1"/>
  <c r="M203" i="1"/>
  <c r="O203" i="1" s="1"/>
  <c r="I203" i="1"/>
  <c r="C203" i="1"/>
  <c r="M202" i="1"/>
  <c r="O202" i="1" s="1"/>
  <c r="I202" i="1"/>
  <c r="M201" i="1"/>
  <c r="O201" i="1" s="1"/>
  <c r="I201" i="1"/>
  <c r="M198" i="1"/>
  <c r="O198" i="1" s="1"/>
  <c r="D196" i="1" s="1"/>
  <c r="B195" i="1" s="1"/>
  <c r="I198" i="1"/>
  <c r="O197" i="1"/>
  <c r="M197" i="1"/>
  <c r="I197" i="1"/>
  <c r="C197" i="1"/>
  <c r="O196" i="1"/>
  <c r="M196" i="1"/>
  <c r="I196" i="1"/>
  <c r="O195" i="1"/>
  <c r="M195" i="1"/>
  <c r="I195" i="1"/>
  <c r="O192" i="1"/>
  <c r="M192" i="1"/>
  <c r="I192" i="1"/>
  <c r="O191" i="1"/>
  <c r="M191" i="1"/>
  <c r="I191" i="1"/>
  <c r="C191" i="1"/>
  <c r="O190" i="1"/>
  <c r="M190" i="1"/>
  <c r="I190" i="1"/>
  <c r="D190" i="1"/>
  <c r="O189" i="1"/>
  <c r="M189" i="1"/>
  <c r="I189" i="1"/>
  <c r="B189" i="1"/>
  <c r="O186" i="1"/>
  <c r="M186" i="1"/>
  <c r="I186" i="1"/>
  <c r="O185" i="1"/>
  <c r="M185" i="1"/>
  <c r="I185" i="1"/>
  <c r="C185" i="1"/>
  <c r="O184" i="1"/>
  <c r="M184" i="1"/>
  <c r="I184" i="1"/>
  <c r="O183" i="1"/>
  <c r="M183" i="1"/>
  <c r="I183" i="1"/>
  <c r="O180" i="1"/>
  <c r="M180" i="1"/>
  <c r="I180" i="1"/>
  <c r="M179" i="1"/>
  <c r="O179" i="1" s="1"/>
  <c r="I179" i="1"/>
  <c r="C179" i="1"/>
  <c r="M178" i="1"/>
  <c r="O178" i="1" s="1"/>
  <c r="I178" i="1"/>
  <c r="M177" i="1"/>
  <c r="O177" i="1" s="1"/>
  <c r="D178" i="1" s="1"/>
  <c r="B177" i="1" s="1"/>
  <c r="I177" i="1"/>
  <c r="M174" i="1"/>
  <c r="O174" i="1" s="1"/>
  <c r="D172" i="1" s="1"/>
  <c r="B171" i="1" s="1"/>
  <c r="I174" i="1"/>
  <c r="O173" i="1"/>
  <c r="M173" i="1"/>
  <c r="I173" i="1"/>
  <c r="C173" i="1"/>
  <c r="O172" i="1"/>
  <c r="M172" i="1"/>
  <c r="I172" i="1"/>
  <c r="O171" i="1"/>
  <c r="M171" i="1"/>
  <c r="I171" i="1"/>
  <c r="O168" i="1"/>
  <c r="M168" i="1"/>
  <c r="I168" i="1"/>
  <c r="O167" i="1"/>
  <c r="M167" i="1"/>
  <c r="I167" i="1"/>
  <c r="C167" i="1"/>
  <c r="M166" i="1"/>
  <c r="O166" i="1" s="1"/>
  <c r="I166" i="1"/>
  <c r="M165" i="1"/>
  <c r="O165" i="1" s="1"/>
  <c r="D166" i="1" s="1"/>
  <c r="B165" i="1" s="1"/>
  <c r="I165" i="1"/>
  <c r="M162" i="1"/>
  <c r="O162" i="1" s="1"/>
  <c r="I162" i="1"/>
  <c r="O161" i="1"/>
  <c r="M161" i="1"/>
  <c r="I161" i="1"/>
  <c r="C161" i="1"/>
  <c r="O160" i="1"/>
  <c r="M160" i="1"/>
  <c r="I160" i="1"/>
  <c r="O159" i="1"/>
  <c r="D160" i="1" s="1"/>
  <c r="B159" i="1" s="1"/>
  <c r="M159" i="1"/>
  <c r="I159" i="1"/>
  <c r="O156" i="1"/>
  <c r="M156" i="1"/>
  <c r="I156" i="1"/>
  <c r="M155" i="1"/>
  <c r="O155" i="1" s="1"/>
  <c r="I155" i="1"/>
  <c r="C155" i="1"/>
  <c r="M154" i="1"/>
  <c r="O154" i="1" s="1"/>
  <c r="I154" i="1"/>
  <c r="M153" i="1"/>
  <c r="O153" i="1" s="1"/>
  <c r="I153" i="1"/>
  <c r="M150" i="1"/>
  <c r="O150" i="1" s="1"/>
  <c r="I150" i="1"/>
  <c r="O149" i="1"/>
  <c r="M149" i="1"/>
  <c r="I149" i="1"/>
  <c r="C149" i="1"/>
  <c r="O148" i="1"/>
  <c r="M148" i="1"/>
  <c r="I148" i="1"/>
  <c r="O147" i="1"/>
  <c r="D148" i="1" s="1"/>
  <c r="B147" i="1" s="1"/>
  <c r="M147" i="1"/>
  <c r="I147" i="1"/>
  <c r="O144" i="1"/>
  <c r="M144" i="1"/>
  <c r="I144" i="1"/>
  <c r="M143" i="1"/>
  <c r="O143" i="1" s="1"/>
  <c r="I143" i="1"/>
  <c r="C143" i="1"/>
  <c r="M142" i="1"/>
  <c r="O142" i="1" s="1"/>
  <c r="I142" i="1"/>
  <c r="M141" i="1"/>
  <c r="O141" i="1" s="1"/>
  <c r="D142" i="1" s="1"/>
  <c r="B141" i="1" s="1"/>
  <c r="I141" i="1"/>
  <c r="M138" i="1"/>
  <c r="O138" i="1" s="1"/>
  <c r="I138" i="1"/>
  <c r="O137" i="1"/>
  <c r="M137" i="1"/>
  <c r="I137" i="1"/>
  <c r="C137" i="1"/>
  <c r="O136" i="1"/>
  <c r="M136" i="1"/>
  <c r="I136" i="1"/>
  <c r="O135" i="1"/>
  <c r="D136" i="1" s="1"/>
  <c r="B135" i="1" s="1"/>
  <c r="M135" i="1"/>
  <c r="I135" i="1"/>
  <c r="O132" i="1"/>
  <c r="M132" i="1"/>
  <c r="I132" i="1"/>
  <c r="M131" i="1"/>
  <c r="O131" i="1" s="1"/>
  <c r="I131" i="1"/>
  <c r="C131" i="1"/>
  <c r="M130" i="1"/>
  <c r="O130" i="1" s="1"/>
  <c r="I130" i="1"/>
  <c r="M129" i="1"/>
  <c r="O129" i="1" s="1"/>
  <c r="D130" i="1" s="1"/>
  <c r="B129" i="1" s="1"/>
  <c r="I129" i="1"/>
  <c r="M126" i="1"/>
  <c r="O126" i="1" s="1"/>
  <c r="I126" i="1"/>
  <c r="O125" i="1"/>
  <c r="M125" i="1"/>
  <c r="I125" i="1"/>
  <c r="C125" i="1"/>
  <c r="O124" i="1"/>
  <c r="M124" i="1"/>
  <c r="I124" i="1"/>
  <c r="D124" i="1"/>
  <c r="O123" i="1"/>
  <c r="M123" i="1"/>
  <c r="I123" i="1"/>
  <c r="B123" i="1"/>
  <c r="O120" i="1"/>
  <c r="M120" i="1"/>
  <c r="I120" i="1"/>
  <c r="O119" i="1"/>
  <c r="M119" i="1"/>
  <c r="I119" i="1"/>
  <c r="C119" i="1"/>
  <c r="O118" i="1"/>
  <c r="M118" i="1"/>
  <c r="I118" i="1"/>
  <c r="O117" i="1"/>
  <c r="D118" i="1" s="1"/>
  <c r="B117" i="1" s="1"/>
  <c r="M117" i="1"/>
  <c r="I117" i="1"/>
  <c r="O114" i="1"/>
  <c r="M114" i="1"/>
  <c r="I114" i="1"/>
  <c r="M113" i="1"/>
  <c r="O113" i="1" s="1"/>
  <c r="I113" i="1"/>
  <c r="C113" i="1"/>
  <c r="M112" i="1"/>
  <c r="O112" i="1" s="1"/>
  <c r="I112" i="1"/>
  <c r="O111" i="1"/>
  <c r="M111" i="1"/>
  <c r="I111" i="1"/>
  <c r="M108" i="1"/>
  <c r="O108" i="1" s="1"/>
  <c r="I108" i="1"/>
  <c r="M107" i="1"/>
  <c r="O107" i="1" s="1"/>
  <c r="I107" i="1"/>
  <c r="C107" i="1"/>
  <c r="M106" i="1"/>
  <c r="O106" i="1" s="1"/>
  <c r="I106" i="1"/>
  <c r="M105" i="1"/>
  <c r="O105" i="1" s="1"/>
  <c r="I105" i="1"/>
  <c r="M102" i="1"/>
  <c r="O102" i="1" s="1"/>
  <c r="I102" i="1"/>
  <c r="O101" i="1"/>
  <c r="M101" i="1"/>
  <c r="I101" i="1"/>
  <c r="C101" i="1"/>
  <c r="O100" i="1"/>
  <c r="M100" i="1"/>
  <c r="I100" i="1"/>
  <c r="D100" i="1"/>
  <c r="O99" i="1"/>
  <c r="M99" i="1"/>
  <c r="I99" i="1"/>
  <c r="B99" i="1"/>
  <c r="O96" i="1"/>
  <c r="M96" i="1"/>
  <c r="I96" i="1"/>
  <c r="O95" i="1"/>
  <c r="M95" i="1"/>
  <c r="I95" i="1"/>
  <c r="C95" i="1"/>
  <c r="O94" i="1"/>
  <c r="M94" i="1"/>
  <c r="I94" i="1"/>
  <c r="O93" i="1"/>
  <c r="D94" i="1" s="1"/>
  <c r="B93" i="1" s="1"/>
  <c r="M93" i="1"/>
  <c r="I93" i="1"/>
  <c r="O90" i="1"/>
  <c r="M90" i="1"/>
  <c r="I90" i="1"/>
  <c r="M89" i="1"/>
  <c r="O89" i="1" s="1"/>
  <c r="I89" i="1"/>
  <c r="C89" i="1"/>
  <c r="M88" i="1"/>
  <c r="O88" i="1" s="1"/>
  <c r="I88" i="1"/>
  <c r="O87" i="1"/>
  <c r="M87" i="1"/>
  <c r="I87" i="1"/>
  <c r="O84" i="1"/>
  <c r="M84" i="1"/>
  <c r="I84" i="1"/>
  <c r="M83" i="1"/>
  <c r="O83" i="1" s="1"/>
  <c r="I83" i="1"/>
  <c r="C83" i="1"/>
  <c r="M82" i="1"/>
  <c r="O82" i="1" s="1"/>
  <c r="I82" i="1"/>
  <c r="M81" i="1"/>
  <c r="O81" i="1" s="1"/>
  <c r="I81" i="1"/>
  <c r="M78" i="1"/>
  <c r="O78" i="1" s="1"/>
  <c r="I78" i="1"/>
  <c r="O77" i="1"/>
  <c r="M77" i="1"/>
  <c r="I77" i="1"/>
  <c r="C77" i="1"/>
  <c r="O76" i="1"/>
  <c r="M76" i="1"/>
  <c r="I76" i="1"/>
  <c r="O75" i="1"/>
  <c r="D76" i="1" s="1"/>
  <c r="B75" i="1" s="1"/>
  <c r="M75" i="1"/>
  <c r="I75" i="1"/>
  <c r="O72" i="1"/>
  <c r="M72" i="1"/>
  <c r="I72" i="1"/>
  <c r="M71" i="1"/>
  <c r="O71" i="1" s="1"/>
  <c r="I71" i="1"/>
  <c r="C71" i="1"/>
  <c r="M70" i="1"/>
  <c r="O70" i="1" s="1"/>
  <c r="I70" i="1"/>
  <c r="M69" i="1"/>
  <c r="O69" i="1" s="1"/>
  <c r="I69" i="1"/>
  <c r="M66" i="1"/>
  <c r="O66" i="1" s="1"/>
  <c r="I66" i="1"/>
  <c r="O65" i="1"/>
  <c r="M65" i="1"/>
  <c r="I65" i="1"/>
  <c r="C65" i="1"/>
  <c r="O64" i="1"/>
  <c r="M64" i="1"/>
  <c r="I64" i="1"/>
  <c r="O63" i="1"/>
  <c r="M63" i="1"/>
  <c r="I63" i="1"/>
  <c r="O60" i="1"/>
  <c r="M60" i="1"/>
  <c r="I60" i="1"/>
  <c r="M59" i="1"/>
  <c r="O59" i="1" s="1"/>
  <c r="I59" i="1"/>
  <c r="C59" i="1"/>
  <c r="M58" i="1"/>
  <c r="O58" i="1" s="1"/>
  <c r="I58" i="1"/>
  <c r="M57" i="1"/>
  <c r="O57" i="1" s="1"/>
  <c r="I57" i="1"/>
  <c r="M54" i="1"/>
  <c r="O54" i="1" s="1"/>
  <c r="I54" i="1"/>
  <c r="O53" i="1"/>
  <c r="M53" i="1"/>
  <c r="I53" i="1"/>
  <c r="C53" i="1"/>
  <c r="O52" i="1"/>
  <c r="M52" i="1"/>
  <c r="I52" i="1"/>
  <c r="O51" i="1"/>
  <c r="D52" i="1" s="1"/>
  <c r="B51" i="1" s="1"/>
  <c r="M51" i="1"/>
  <c r="I51" i="1"/>
  <c r="O48" i="1"/>
  <c r="M48" i="1"/>
  <c r="I48" i="1"/>
  <c r="M47" i="1"/>
  <c r="O47" i="1" s="1"/>
  <c r="I47" i="1"/>
  <c r="C47" i="1"/>
  <c r="M46" i="1"/>
  <c r="O46" i="1" s="1"/>
  <c r="I46" i="1"/>
  <c r="M45" i="1"/>
  <c r="O45" i="1" s="1"/>
  <c r="I45" i="1"/>
  <c r="M42" i="1"/>
  <c r="O42" i="1" s="1"/>
  <c r="I42" i="1"/>
  <c r="O41" i="1"/>
  <c r="M41" i="1"/>
  <c r="I41" i="1"/>
  <c r="C41" i="1"/>
  <c r="O40" i="1"/>
  <c r="M40" i="1"/>
  <c r="I40" i="1"/>
  <c r="O39" i="1"/>
  <c r="M39" i="1"/>
  <c r="I39" i="1"/>
  <c r="O36" i="1"/>
  <c r="M36" i="1"/>
  <c r="I36" i="1"/>
  <c r="M35" i="1"/>
  <c r="O35" i="1" s="1"/>
  <c r="I35" i="1"/>
  <c r="C35" i="1"/>
  <c r="M34" i="1"/>
  <c r="O34" i="1" s="1"/>
  <c r="I34" i="1"/>
  <c r="M33" i="1"/>
  <c r="O33" i="1" s="1"/>
  <c r="I33" i="1"/>
  <c r="M30" i="1"/>
  <c r="O30" i="1" s="1"/>
  <c r="I30" i="1"/>
  <c r="O29" i="1"/>
  <c r="M29" i="1"/>
  <c r="I29" i="1"/>
  <c r="C29" i="1"/>
  <c r="O28" i="1"/>
  <c r="M28" i="1"/>
  <c r="I28" i="1"/>
  <c r="O27" i="1"/>
  <c r="D28" i="1" s="1"/>
  <c r="B27" i="1" s="1"/>
  <c r="M27" i="1"/>
  <c r="I27" i="1"/>
  <c r="O24" i="1"/>
  <c r="M24" i="1"/>
  <c r="I24" i="1"/>
  <c r="M23" i="1"/>
  <c r="O23" i="1" s="1"/>
  <c r="I23" i="1"/>
  <c r="C23" i="1"/>
  <c r="M22" i="1"/>
  <c r="O22" i="1" s="1"/>
  <c r="I22" i="1"/>
  <c r="M21" i="1"/>
  <c r="O21" i="1" s="1"/>
  <c r="I21" i="1"/>
  <c r="M18" i="1"/>
  <c r="O18" i="1" s="1"/>
  <c r="I18" i="1"/>
  <c r="O17" i="1"/>
  <c r="M17" i="1"/>
  <c r="I17" i="1"/>
  <c r="C17" i="1"/>
  <c r="O16" i="1"/>
  <c r="M16" i="1"/>
  <c r="I16" i="1"/>
  <c r="O15" i="1"/>
  <c r="M15" i="1"/>
  <c r="I15" i="1"/>
  <c r="E10" i="1"/>
  <c r="D34" i="1" l="1"/>
  <c r="B33" i="1" s="1"/>
  <c r="D58" i="1"/>
  <c r="B57" i="1" s="1"/>
  <c r="D82" i="1"/>
  <c r="B81" i="1" s="1"/>
  <c r="D106" i="1"/>
  <c r="B105" i="1" s="1"/>
  <c r="D46" i="1"/>
  <c r="B45" i="1" s="1"/>
  <c r="D70" i="1"/>
  <c r="B69" i="1" s="1"/>
  <c r="D22" i="1"/>
  <c r="B21" i="1" s="1"/>
  <c r="D16" i="1"/>
  <c r="B15" i="1" s="1"/>
  <c r="E11" i="1" s="1"/>
  <c r="D40" i="1"/>
  <c r="B39" i="1" s="1"/>
  <c r="D64" i="1"/>
  <c r="B63" i="1" s="1"/>
  <c r="D112" i="1"/>
  <c r="B111" i="1" s="1"/>
  <c r="D154" i="1"/>
  <c r="B153" i="1" s="1"/>
  <c r="D208" i="1"/>
  <c r="B207" i="1" s="1"/>
  <c r="D412" i="1"/>
  <c r="B411" i="1" s="1"/>
  <c r="D424" i="1"/>
  <c r="B423" i="1" s="1"/>
  <c r="D88" i="1"/>
  <c r="B87" i="1" s="1"/>
  <c r="D202" i="1"/>
  <c r="B201" i="1" s="1"/>
  <c r="D250" i="1"/>
  <c r="B249" i="1" s="1"/>
  <c r="D298" i="1"/>
  <c r="B297" i="1" s="1"/>
  <c r="D346" i="1"/>
  <c r="B345" i="1" s="1"/>
  <c r="D394" i="1"/>
  <c r="B393" i="1" s="1"/>
  <c r="D418" i="1"/>
  <c r="B417" i="1" s="1"/>
  <c r="D184" i="1"/>
  <c r="B183" i="1" s="1"/>
</calcChain>
</file>

<file path=xl/sharedStrings.xml><?xml version="1.0" encoding="utf-8"?>
<sst xmlns="http://schemas.openxmlformats.org/spreadsheetml/2006/main" count="862" uniqueCount="34">
  <si>
    <t>Техническая заявка</t>
  </si>
  <si>
    <t>Открытый Кубок СК АМУР "ДВЕ СТОЛИЦЫ". Летняя сессия-2026</t>
  </si>
  <si>
    <t>50м в/с</t>
  </si>
  <si>
    <t>100м в/с</t>
  </si>
  <si>
    <t>200м в/с</t>
  </si>
  <si>
    <t>50м на спине</t>
  </si>
  <si>
    <t>100м на спине</t>
  </si>
  <si>
    <t>200м на спине</t>
  </si>
  <si>
    <t>50м брасс</t>
  </si>
  <si>
    <t>50м батт.</t>
  </si>
  <si>
    <t>200м комплекс</t>
  </si>
  <si>
    <t>г. Санкт-Петербург, ЦВВС "Невская волна", 50м, 10 дор., 13.06.2026</t>
  </si>
  <si>
    <t>Создано в телеграм боте @BeSwimmerBot</t>
  </si>
  <si>
    <t>Для заполнения доступны только зеленые поля. ОБЯЗАТЕЛЬНО к заполнению - Название команды и населенного пункта.
После ввода данных в ячейки мин, сек, сотые - в ячейке "Заявка" автоматически появится заявленное время. Проверьте его, правильно ли отобразилось время участника в формате: мин:сек.сотые
Выберите из списка дистанций нужные дистанции для спортсмена.
Если участник плывет какую-либо дистанцию лично (вне конкурса) - поставьте в ячейку этой дистанции ЛИЧНО
Если есть 2 и более спортсмена с одинаковыми фамилиями и именами, в ячейке Имя вместе с именем укажите первую букву отчества (О) или поставьте у одного из участников после имени точку.
Ограничения на вводимые данные: Название команды - до 40 символов (русские и английские буквы, цифры, символы " -  / ! _ ( ) . , # № :)
Тип населенного пункта - выберите из списка; Название населеленного пункта - до 20 символов (только русские буквы, цифры и символы -(тире) ,(запятая))
Фамилия и Имя - до 30 символов; Пол - выберите из списка "Мужской", "Женский"; г.р. - число от 1950 до 2021 или выберите из списка.
 мин,сек - число от 0 до 59 или пустое; сотые - число от 0 до 99 или пустое (пустое поле будет означать 0).</t>
  </si>
  <si>
    <t>Название команды</t>
  </si>
  <si>
    <t>Населенный пункт</t>
  </si>
  <si>
    <t>город</t>
  </si>
  <si>
    <t>Команда</t>
  </si>
  <si>
    <t>Общее количество участников</t>
  </si>
  <si>
    <t>Данные участника</t>
  </si>
  <si>
    <t>Лимит дистанций: 4</t>
  </si>
  <si>
    <t>Заявочное время</t>
  </si>
  <si>
    <t>Фамилия</t>
  </si>
  <si>
    <t>Имя</t>
  </si>
  <si>
    <t>г.р.</t>
  </si>
  <si>
    <t>пол</t>
  </si>
  <si>
    <t>Дистанции</t>
  </si>
  <si>
    <t>мин</t>
  </si>
  <si>
    <t>сек</t>
  </si>
  <si>
    <t>сотые</t>
  </si>
  <si>
    <t>заявка</t>
  </si>
  <si>
    <t>лично(вне конкурса)</t>
  </si>
  <si>
    <t>класс(параспорт)</t>
  </si>
  <si>
    <t>Кол-во дистанций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</si>
</sst>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0"/>
      <color theme="1"/>
      <name val="Arial"/>
      <family val="2"/>
      <charset val="204"/>
    </font>
    <font>
      <sz val="7"/>
      <color theme="1"/>
      <name val="Arial"/>
      <family val="2"/>
      <charset val="204"/>
    </font>
    <font>
      <u/>
      <sz val="11"/>
      <color theme="10"/>
      <name val="Calibri"/>
      <family val="2"/>
      <charset val="204"/>
      <scheme val="minor"/>
    </font>
    <font>
      <b/>
      <sz val="10"/>
      <color theme="1"/>
      <name val="Arial"/>
      <family val="2"/>
      <charset val="204"/>
    </font>
    <font>
      <sz val="10"/>
      <color theme="0"/>
      <name val="Arial"/>
      <family val="2"/>
      <charset val="204"/>
    </font>
    <font>
      <sz val="11"/>
      <color theme="0"/>
      <name val="Arial"/>
      <family val="2"/>
      <charset val="204"/>
    </font>
    <font>
      <sz val="11"/>
      <color theme="0" tint="-4.9989318521683403E-2"/>
      <name val="Arial"/>
      <family val="2"/>
      <charset val="204"/>
    </font>
    <font>
      <sz val="11"/>
      <color theme="1"/>
      <name val="Arial"/>
      <family val="2"/>
      <charset val="204"/>
    </font>
    <font>
      <b/>
      <sz val="12"/>
      <color theme="1"/>
      <name val="Arial"/>
      <family val="2"/>
      <charset val="204"/>
    </font>
    <font>
      <sz val="8"/>
      <color theme="1"/>
      <name val="Arial"/>
      <family val="2"/>
      <charset val="204"/>
    </font>
    <font>
      <u/>
      <sz val="10"/>
      <color theme="10"/>
      <name val="Arial"/>
      <family val="2"/>
      <charset val="204"/>
    </font>
    <font>
      <sz val="9"/>
      <color theme="1"/>
      <name val="Arial"/>
      <family val="2"/>
      <charset val="204"/>
    </font>
    <font>
      <b/>
      <sz val="9"/>
      <color theme="1"/>
      <name val="Arial"/>
      <family val="2"/>
      <charset val="204"/>
    </font>
    <font>
      <sz val="8"/>
      <color theme="0"/>
      <name val="Arial"/>
      <family val="2"/>
      <charset val="204"/>
    </font>
    <font>
      <sz val="10"/>
      <color theme="0" tint="-4.9989318521683403E-2"/>
      <name val="Arial"/>
      <family val="2"/>
      <charset val="204"/>
    </font>
    <font>
      <sz val="8"/>
      <name val="Arial"/>
    </font>
    <font>
      <b/>
      <sz val="10"/>
      <name val="Arial"/>
    </font>
    <font>
      <sz val="10"/>
      <name val="Arial"/>
    </font>
    <font>
      <sz val="11"/>
      <color rgb="FFFFFFFF"/>
      <name val="Arial"/>
    </font>
    <font>
      <sz val="8"/>
      <color rgb="FFFF0000"/>
      <name val="Arial"/>
    </font>
  </fonts>
  <fills count="4">
    <fill>
      <patternFill patternType="none"/>
    </fill>
    <fill>
      <patternFill patternType="gray125"/>
    </fill>
    <fill>
      <patternFill patternType="solid">
        <fgColor theme="9" tint="0.59999389629810485"/>
        <bgColor indexed="64"/>
      </patternFill>
    </fill>
    <fill>
      <patternFill patternType="solid">
        <fgColor rgb="FFC6E0B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theme="9" tint="-0.499984740745262"/>
      </left>
      <right/>
      <top style="mediumDashed">
        <color theme="9" tint="-0.499984740745262"/>
      </top>
      <bottom/>
      <diagonal/>
    </border>
    <border>
      <left/>
      <right/>
      <top style="mediumDashed">
        <color theme="9" tint="-0.499984740745262"/>
      </top>
      <bottom/>
      <diagonal/>
    </border>
    <border>
      <left/>
      <right style="mediumDashed">
        <color theme="9" tint="-0.499984740745262"/>
      </right>
      <top style="mediumDashed">
        <color theme="9" tint="-0.499984740745262"/>
      </top>
      <bottom/>
      <diagonal/>
    </border>
    <border>
      <left style="mediumDashed">
        <color theme="9" tint="-0.499984740745262"/>
      </left>
      <right/>
      <top/>
      <bottom/>
      <diagonal/>
    </border>
    <border>
      <left/>
      <right style="mediumDashed">
        <color theme="9" tint="-0.499984740745262"/>
      </right>
      <top/>
      <bottom/>
      <diagonal/>
    </border>
    <border>
      <left style="mediumDashed">
        <color theme="9" tint="-0.499984740745262"/>
      </left>
      <right/>
      <top/>
      <bottom style="mediumDashed">
        <color theme="9" tint="-0.499984740745262"/>
      </bottom>
      <diagonal/>
    </border>
    <border>
      <left/>
      <right/>
      <top/>
      <bottom style="mediumDashed">
        <color theme="9" tint="-0.499984740745262"/>
      </bottom>
      <diagonal/>
    </border>
    <border>
      <left/>
      <right style="mediumDashed">
        <color theme="9" tint="-0.499984740745262"/>
      </right>
      <top/>
      <bottom style="mediumDashed">
        <color theme="9" tint="-0.499984740745262"/>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cellStyleXfs>
  <cellXfs count="65">
    <xf numFmtId="0" fontId="0" fillId="0" borderId="0" xfId="0"/>
    <xf numFmtId="0" fontId="2" fillId="0" borderId="0" xfId="0" applyFont="1" applyAlignment="1" applyProtection="1">
      <alignment horizontal="center" vertical="center" wrapText="1"/>
      <protection hidden="1"/>
    </xf>
    <xf numFmtId="0" fontId="6" fillId="0" borderId="0" xfId="0" applyFont="1" applyProtection="1">
      <protection hidden="1"/>
    </xf>
    <xf numFmtId="0" fontId="7" fillId="0" borderId="0" xfId="0" applyFont="1" applyProtection="1">
      <protection hidden="1"/>
    </xf>
    <xf numFmtId="0" fontId="8" fillId="0" borderId="0" xfId="0" applyFont="1"/>
    <xf numFmtId="0" fontId="6" fillId="0" borderId="0" xfId="0" applyFont="1" applyAlignment="1" applyProtection="1">
      <alignment horizontal="left"/>
      <protection hidden="1"/>
    </xf>
    <xf numFmtId="0" fontId="8" fillId="0" borderId="0" xfId="0" applyFont="1" applyAlignment="1" applyProtection="1">
      <alignment horizontal="left"/>
      <protection hidden="1"/>
    </xf>
    <xf numFmtId="0" fontId="8" fillId="0" borderId="0" xfId="0" applyFont="1" applyProtection="1">
      <protection hidden="1"/>
    </xf>
    <xf numFmtId="0" fontId="5" fillId="0" borderId="0" xfId="0" applyFont="1" applyAlignment="1" applyProtection="1">
      <alignment horizontal="left"/>
      <protection hidden="1"/>
    </xf>
    <xf numFmtId="0" fontId="1" fillId="0" borderId="2" xfId="0" applyFont="1" applyBorder="1" applyProtection="1">
      <protection hidden="1"/>
    </xf>
    <xf numFmtId="0" fontId="1" fillId="0" borderId="7" xfId="0" applyFont="1" applyBorder="1" applyAlignment="1" applyProtection="1">
      <alignment horizontal="left"/>
      <protection hidden="1"/>
    </xf>
    <xf numFmtId="0" fontId="1" fillId="0" borderId="0" xfId="0" applyFont="1" applyAlignment="1" applyProtection="1">
      <alignment horizontal="left"/>
      <protection hidden="1"/>
    </xf>
    <xf numFmtId="0" fontId="1" fillId="0" borderId="8" xfId="0" applyFont="1" applyBorder="1" applyProtection="1">
      <protection hidden="1"/>
    </xf>
    <xf numFmtId="0" fontId="1" fillId="0" borderId="10" xfId="0" applyFont="1" applyBorder="1" applyProtection="1">
      <protection hidden="1"/>
    </xf>
    <xf numFmtId="0" fontId="13" fillId="0" borderId="0" xfId="0" applyFont="1" applyAlignment="1" applyProtection="1">
      <alignment horizontal="left"/>
      <protection hidden="1"/>
    </xf>
    <xf numFmtId="0" fontId="10" fillId="0" borderId="0" xfId="0" applyFont="1" applyProtection="1">
      <protection hidden="1"/>
    </xf>
    <xf numFmtId="0" fontId="14" fillId="0" borderId="0" xfId="0" applyFont="1" applyAlignment="1" applyProtection="1">
      <alignment horizontal="left"/>
      <protection hidden="1"/>
    </xf>
    <xf numFmtId="0" fontId="5" fillId="0" borderId="2" xfId="0" applyFont="1" applyBorder="1" applyProtection="1">
      <protection hidden="1"/>
    </xf>
    <xf numFmtId="0" fontId="15" fillId="0" borderId="0" xfId="0" applyFont="1" applyProtection="1">
      <protection hidden="1"/>
    </xf>
    <xf numFmtId="0" fontId="1" fillId="0" borderId="0" xfId="0" applyFont="1" applyProtection="1">
      <protection hidden="1"/>
    </xf>
    <xf numFmtId="0" fontId="1" fillId="0" borderId="2" xfId="0" applyFont="1" applyBorder="1"/>
    <xf numFmtId="0" fontId="12" fillId="0" borderId="2" xfId="0" applyFont="1" applyBorder="1" applyProtection="1">
      <protection hidden="1"/>
    </xf>
    <xf numFmtId="0" fontId="1" fillId="2" borderId="10" xfId="0" applyFont="1" applyFill="1" applyBorder="1" applyAlignment="1" applyProtection="1">
      <alignment horizontal="left"/>
      <protection locked="0"/>
    </xf>
    <xf numFmtId="0" fontId="10" fillId="0" borderId="0" xfId="0" applyFont="1" applyAlignment="1" applyProtection="1">
      <alignment horizontal="left"/>
      <protection hidden="1"/>
    </xf>
    <xf numFmtId="0" fontId="0" fillId="0" borderId="0" xfId="0" applyProtection="1">
      <protection hidden="1"/>
    </xf>
    <xf numFmtId="0" fontId="16" fillId="0" borderId="12" xfId="0" applyFont="1" applyBorder="1" applyAlignment="1">
      <alignmen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vertical="center"/>
    </xf>
    <xf numFmtId="0" fontId="17" fillId="3" borderId="0" xfId="0" applyFont="1" applyFill="1" applyProtection="1">
      <protection locked="0"/>
    </xf>
    <xf numFmtId="0" fontId="18" fillId="3" borderId="0" xfId="0" applyFont="1" applyFill="1" applyAlignment="1" applyProtection="1">
      <alignment horizontal="center" vertical="center"/>
      <protection locked="0"/>
    </xf>
    <xf numFmtId="0" fontId="0" fillId="0" borderId="14" xfId="0" applyBorder="1"/>
    <xf numFmtId="0" fontId="0" fillId="3" borderId="16" xfId="0" applyFill="1" applyBorder="1" applyProtection="1">
      <protection locked="0"/>
    </xf>
    <xf numFmtId="0" fontId="19" fillId="0" borderId="15" xfId="0" applyFont="1" applyBorder="1" applyProtection="1">
      <protection hidden="1"/>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0" borderId="16" xfId="0" applyBorder="1" applyAlignment="1" applyProtection="1">
      <alignment horizontal="center" vertical="center"/>
      <protection hidden="1"/>
    </xf>
    <xf numFmtId="0" fontId="16" fillId="3" borderId="16" xfId="0" applyFont="1" applyFill="1" applyBorder="1" applyAlignment="1" applyProtection="1">
      <alignment horizontal="center" vertical="center"/>
      <protection locked="0"/>
    </xf>
    <xf numFmtId="0" fontId="0" fillId="3" borderId="12" xfId="0" applyFill="1" applyBorder="1" applyProtection="1">
      <protection locked="0"/>
    </xf>
    <xf numFmtId="0" fontId="16" fillId="0" borderId="0" xfId="0" applyFont="1" applyProtection="1">
      <protection hidden="1"/>
    </xf>
    <xf numFmtId="0" fontId="16" fillId="0" borderId="0" xfId="0" applyFont="1" applyAlignment="1" applyProtection="1">
      <alignment horizontal="left"/>
      <protection hidden="1"/>
    </xf>
    <xf numFmtId="0" fontId="20" fillId="0" borderId="0" xfId="0" applyFont="1" applyProtection="1">
      <protection hidden="1"/>
    </xf>
    <xf numFmtId="0" fontId="0" fillId="0" borderId="15" xfId="0" applyBorder="1"/>
    <xf numFmtId="0" fontId="4" fillId="0" borderId="3" xfId="0" applyFont="1" applyBorder="1" applyAlignment="1" applyProtection="1">
      <alignment horizontal="left" vertical="center"/>
      <protection hidden="1"/>
    </xf>
    <xf numFmtId="0" fontId="0" fillId="0" borderId="2" xfId="0" applyBorder="1" applyProtection="1">
      <protection hidden="1"/>
    </xf>
    <xf numFmtId="0" fontId="0" fillId="0" borderId="3" xfId="0" applyBorder="1" applyProtection="1">
      <protection hidden="1"/>
    </xf>
    <xf numFmtId="0" fontId="10" fillId="0" borderId="0" xfId="0" applyFont="1" applyAlignment="1" applyProtection="1">
      <alignment horizontal="left"/>
      <protection hidden="1"/>
    </xf>
    <xf numFmtId="0" fontId="0" fillId="0" borderId="0" xfId="0" applyProtection="1">
      <protection hidden="1"/>
    </xf>
    <xf numFmtId="0" fontId="10" fillId="0" borderId="0" xfId="0" applyFont="1" applyAlignment="1" applyProtection="1">
      <alignment horizontal="left" vertical="top" wrapText="1"/>
      <protection hidden="1"/>
    </xf>
    <xf numFmtId="0" fontId="4" fillId="0" borderId="0" xfId="0" applyFont="1" applyAlignment="1" applyProtection="1">
      <alignment horizontal="center" vertical="center" wrapText="1"/>
      <protection hidden="1"/>
    </xf>
    <xf numFmtId="0" fontId="9" fillId="0" borderId="0" xfId="0" applyFont="1" applyAlignment="1" applyProtection="1">
      <alignment horizontal="center"/>
      <protection hidden="1"/>
    </xf>
    <xf numFmtId="0" fontId="12" fillId="0" borderId="0" xfId="0" applyFont="1" applyAlignment="1" applyProtection="1">
      <alignment horizontal="left"/>
      <protection hidden="1"/>
    </xf>
    <xf numFmtId="49" fontId="11" fillId="0" borderId="0" xfId="1" applyNumberFormat="1" applyFont="1" applyAlignment="1" applyProtection="1">
      <alignment horizontal="center" vertical="center" wrapText="1"/>
      <protection hidden="1"/>
    </xf>
    <xf numFmtId="0" fontId="4" fillId="0" borderId="9" xfId="0" applyFont="1" applyBorder="1" applyAlignment="1" applyProtection="1">
      <alignment horizontal="left"/>
      <protection hidden="1"/>
    </xf>
    <xf numFmtId="0" fontId="0" fillId="0" borderId="10" xfId="0" applyBorder="1" applyProtection="1">
      <protection hidden="1"/>
    </xf>
    <xf numFmtId="0" fontId="1" fillId="2" borderId="11" xfId="0" applyFont="1" applyFill="1" applyBorder="1" applyAlignment="1" applyProtection="1">
      <alignment horizontal="left"/>
      <protection locked="0"/>
    </xf>
    <xf numFmtId="0" fontId="0" fillId="0" borderId="10" xfId="0" applyBorder="1" applyProtection="1">
      <protection locked="0"/>
    </xf>
    <xf numFmtId="0" fontId="0" fillId="0" borderId="11" xfId="0" applyBorder="1" applyProtection="1">
      <protection locked="0"/>
    </xf>
    <xf numFmtId="0" fontId="4" fillId="0" borderId="1" xfId="0" applyFont="1" applyBorder="1" applyAlignment="1" applyProtection="1">
      <alignment horizontal="left"/>
      <protection hidden="1"/>
    </xf>
    <xf numFmtId="0" fontId="1" fillId="0" borderId="0" xfId="0" applyFont="1" applyAlignment="1" applyProtection="1">
      <alignment horizontal="center" vertical="center"/>
      <protection hidden="1"/>
    </xf>
    <xf numFmtId="0" fontId="4" fillId="0" borderId="4" xfId="0" applyFont="1" applyBorder="1" applyAlignment="1" applyProtection="1">
      <alignment horizontal="left"/>
      <protection hidden="1"/>
    </xf>
    <xf numFmtId="0" fontId="0" fillId="0" borderId="5" xfId="0" applyBorder="1" applyProtection="1">
      <protection hidden="1"/>
    </xf>
    <xf numFmtId="11" fontId="1" fillId="2" borderId="6" xfId="0" applyNumberFormat="1" applyFont="1" applyFill="1" applyBorder="1" applyAlignment="1" applyProtection="1">
      <alignment horizontal="left"/>
      <protection locked="0"/>
    </xf>
    <xf numFmtId="0" fontId="0" fillId="0" borderId="5" xfId="0" applyBorder="1" applyProtection="1">
      <protection locked="0"/>
    </xf>
    <xf numFmtId="0" fontId="0" fillId="0" borderId="6" xfId="0" applyBorder="1" applyProtection="1">
      <protection locked="0"/>
    </xf>
  </cellXfs>
  <cellStyles count="2">
    <cellStyle name="Гиперссылка" xfId="1" builtinId="8"/>
    <cellStyle name="Обычный" xfId="0" builtinId="0"/>
  </cellStyles>
  <dxfs count="71">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FFFF"/>
        <name val="Arial"/>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BeSwimmerB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33"/>
  <sheetViews>
    <sheetView tabSelected="1" zoomScaleNormal="100" workbookViewId="0">
      <selection activeCell="H18" sqref="H18"/>
    </sheetView>
  </sheetViews>
  <sheetFormatPr defaultColWidth="9.109375" defaultRowHeight="13.8" x14ac:dyDescent="0.25"/>
  <cols>
    <col min="1" max="1" width="2.88671875" style="7" customWidth="1"/>
    <col min="2" max="2" width="3.5546875" style="7" customWidth="1"/>
    <col min="3" max="3" width="15" style="7" customWidth="1"/>
    <col min="4" max="4" width="12.109375" style="7" customWidth="1"/>
    <col min="5" max="5" width="6.33203125" style="7" customWidth="1"/>
    <col min="6" max="6" width="9.33203125" style="7" customWidth="1"/>
    <col min="7" max="7" width="1" style="7" customWidth="1"/>
    <col min="8" max="8" width="17.33203125" style="7" customWidth="1"/>
    <col min="9" max="9" width="1" style="2" customWidth="1"/>
    <col min="10" max="12" width="5" style="7" customWidth="1"/>
    <col min="13" max="13" width="10" style="7" customWidth="1"/>
    <col min="14" max="14" width="17" style="7" customWidth="1"/>
    <col min="15" max="15" width="9.6640625" style="3" hidden="1" customWidth="1"/>
    <col min="16" max="86" width="9.6640625" style="7" hidden="1" customWidth="1"/>
    <col min="87" max="87" width="1.44140625" style="7" customWidth="1"/>
    <col min="88" max="88" width="14.33203125" style="4" customWidth="1"/>
    <col min="89" max="89" width="9.109375" style="4" customWidth="1"/>
    <col min="90" max="16384" width="9.109375" style="4"/>
  </cols>
  <sheetData>
    <row r="1" spans="1:88" ht="15.75" customHeight="1" x14ac:dyDescent="0.3">
      <c r="A1" s="2">
        <v>362</v>
      </c>
      <c r="B1" s="50" t="s">
        <v>0</v>
      </c>
      <c r="C1" s="47"/>
      <c r="D1" s="47"/>
      <c r="E1" s="47"/>
      <c r="F1" s="47"/>
      <c r="G1" s="47"/>
      <c r="H1" s="47"/>
      <c r="I1" s="47"/>
      <c r="J1" s="47"/>
      <c r="K1" s="47"/>
      <c r="L1" s="47"/>
      <c r="M1" s="47"/>
      <c r="N1" s="47"/>
      <c r="O1" s="3">
        <v>2021</v>
      </c>
      <c r="P1" s="3">
        <v>2020</v>
      </c>
      <c r="Q1" s="3">
        <v>2019</v>
      </c>
      <c r="R1" s="3">
        <v>2018</v>
      </c>
      <c r="S1" s="3">
        <v>2017</v>
      </c>
      <c r="T1" s="3">
        <v>2016</v>
      </c>
      <c r="U1" s="3">
        <v>2015</v>
      </c>
      <c r="V1" s="3">
        <v>2014</v>
      </c>
      <c r="W1" s="3">
        <v>2013</v>
      </c>
      <c r="X1" s="3">
        <v>2012</v>
      </c>
      <c r="Y1" s="3">
        <v>2011</v>
      </c>
      <c r="Z1" s="3">
        <v>2010</v>
      </c>
      <c r="AA1" s="3">
        <v>2009</v>
      </c>
      <c r="AB1" s="3">
        <v>2008</v>
      </c>
      <c r="AC1" s="3">
        <v>2007</v>
      </c>
      <c r="AD1" s="3">
        <v>2006</v>
      </c>
      <c r="AE1" s="3">
        <v>2005</v>
      </c>
      <c r="AF1" s="3">
        <v>2004</v>
      </c>
      <c r="AG1" s="3">
        <v>2003</v>
      </c>
      <c r="AH1" s="3">
        <v>2002</v>
      </c>
      <c r="AI1" s="3">
        <v>2001</v>
      </c>
      <c r="AJ1" s="3">
        <v>2000</v>
      </c>
      <c r="AK1" s="3">
        <v>1999</v>
      </c>
      <c r="AL1" s="3">
        <v>1998</v>
      </c>
      <c r="AM1" s="3">
        <v>1997</v>
      </c>
      <c r="AN1" s="3">
        <v>1996</v>
      </c>
      <c r="AO1" s="3">
        <v>1995</v>
      </c>
      <c r="AP1" s="3">
        <v>1994</v>
      </c>
      <c r="AQ1" s="3">
        <v>1993</v>
      </c>
      <c r="AR1" s="3">
        <v>1992</v>
      </c>
      <c r="AS1" s="3">
        <v>1991</v>
      </c>
      <c r="AT1" s="3">
        <v>1990</v>
      </c>
      <c r="AU1" s="3">
        <v>1989</v>
      </c>
      <c r="AV1" s="3">
        <v>1988</v>
      </c>
      <c r="AW1" s="3">
        <v>1987</v>
      </c>
      <c r="AX1" s="3">
        <v>1986</v>
      </c>
      <c r="AY1" s="3">
        <v>1985</v>
      </c>
      <c r="AZ1" s="3">
        <v>1984</v>
      </c>
      <c r="BA1" s="3">
        <v>1983</v>
      </c>
      <c r="BB1" s="3">
        <v>1982</v>
      </c>
      <c r="BC1" s="3">
        <v>1981</v>
      </c>
      <c r="BD1" s="3">
        <v>1980</v>
      </c>
      <c r="BE1" s="3">
        <v>1979</v>
      </c>
      <c r="BF1" s="3">
        <v>1978</v>
      </c>
      <c r="BG1" s="3">
        <v>1977</v>
      </c>
      <c r="BH1" s="3">
        <v>1976</v>
      </c>
      <c r="BI1" s="3">
        <v>1975</v>
      </c>
      <c r="BJ1" s="3">
        <v>1974</v>
      </c>
      <c r="BK1" s="3">
        <v>1973</v>
      </c>
      <c r="BL1" s="3">
        <v>1972</v>
      </c>
      <c r="BM1" s="3">
        <v>1971</v>
      </c>
      <c r="BN1" s="3">
        <v>1970</v>
      </c>
      <c r="BO1" s="3">
        <v>1969</v>
      </c>
      <c r="BP1" s="3">
        <v>1968</v>
      </c>
      <c r="BQ1" s="3">
        <v>1967</v>
      </c>
      <c r="BR1" s="3">
        <v>1966</v>
      </c>
      <c r="BS1" s="3">
        <v>1965</v>
      </c>
      <c r="BT1" s="3">
        <v>1964</v>
      </c>
      <c r="BU1" s="3">
        <v>1963</v>
      </c>
      <c r="BV1" s="3">
        <v>1962</v>
      </c>
      <c r="BW1" s="3">
        <v>1961</v>
      </c>
      <c r="BX1" s="3">
        <v>1960</v>
      </c>
      <c r="BY1" s="3">
        <v>1959</v>
      </c>
      <c r="BZ1" s="3">
        <v>1958</v>
      </c>
      <c r="CA1" s="3">
        <v>1957</v>
      </c>
      <c r="CB1" s="3">
        <v>1956</v>
      </c>
      <c r="CC1" s="3">
        <v>1955</v>
      </c>
      <c r="CD1" s="3">
        <v>1954</v>
      </c>
      <c r="CE1" s="3">
        <v>1953</v>
      </c>
      <c r="CF1" s="3">
        <v>1952</v>
      </c>
      <c r="CG1" s="3">
        <v>1951</v>
      </c>
      <c r="CH1" s="3">
        <v>1950</v>
      </c>
    </row>
    <row r="2" spans="1:88" ht="14.4" x14ac:dyDescent="0.3">
      <c r="B2" s="49" t="s">
        <v>1</v>
      </c>
      <c r="C2" s="47"/>
      <c r="D2" s="47"/>
      <c r="E2" s="47"/>
      <c r="F2" s="47"/>
      <c r="G2" s="47"/>
      <c r="H2" s="47"/>
      <c r="I2" s="47"/>
      <c r="J2" s="47"/>
      <c r="K2" s="47"/>
      <c r="L2" s="47"/>
      <c r="M2" s="47"/>
      <c r="N2" s="47"/>
      <c r="O2" t="s">
        <v>2</v>
      </c>
      <c r="P2" s="3" t="s">
        <v>3</v>
      </c>
      <c r="Q2" s="3" t="s">
        <v>4</v>
      </c>
      <c r="R2" s="3" t="s">
        <v>5</v>
      </c>
      <c r="S2" s="3" t="s">
        <v>6</v>
      </c>
      <c r="T2" s="3" t="s">
        <v>7</v>
      </c>
      <c r="U2" s="3" t="s">
        <v>8</v>
      </c>
      <c r="V2" s="3" t="s">
        <v>9</v>
      </c>
      <c r="W2" s="3" t="s">
        <v>10</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row>
    <row r="3" spans="1:88" ht="14.4" x14ac:dyDescent="0.3">
      <c r="B3" s="59" t="s">
        <v>11</v>
      </c>
      <c r="C3" s="47"/>
      <c r="D3" s="47"/>
      <c r="E3" s="47"/>
      <c r="F3" s="47"/>
      <c r="G3" s="47"/>
      <c r="H3" s="47"/>
      <c r="I3" s="47"/>
      <c r="J3" s="47"/>
      <c r="K3" s="47"/>
      <c r="L3" s="47"/>
      <c r="M3" s="47"/>
      <c r="N3" s="47"/>
      <c r="O3">
        <v>1</v>
      </c>
      <c r="P3" s="3">
        <v>2</v>
      </c>
      <c r="Q3" s="3">
        <v>3</v>
      </c>
      <c r="R3" s="3">
        <v>7</v>
      </c>
      <c r="S3" s="3">
        <v>8</v>
      </c>
      <c r="T3" s="3">
        <v>9</v>
      </c>
      <c r="U3" s="3">
        <v>10</v>
      </c>
      <c r="V3" s="3">
        <v>13</v>
      </c>
      <c r="W3" s="3">
        <v>17</v>
      </c>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row>
    <row r="4" spans="1:88" ht="21.75" customHeight="1" x14ac:dyDescent="0.3">
      <c r="B4" s="52" t="s">
        <v>12</v>
      </c>
      <c r="C4" s="47"/>
      <c r="D4" s="47"/>
      <c r="E4" s="47"/>
      <c r="F4" s="47"/>
      <c r="G4" s="47"/>
      <c r="H4" s="47"/>
      <c r="I4" s="47"/>
      <c r="J4" s="47"/>
      <c r="K4" s="47"/>
      <c r="L4" s="47"/>
      <c r="M4" s="47"/>
      <c r="N4" s="47"/>
    </row>
    <row r="5" spans="1:88" ht="135" customHeight="1" thickBot="1" x14ac:dyDescent="0.35">
      <c r="B5" s="48" t="s">
        <v>13</v>
      </c>
      <c r="C5" s="47"/>
      <c r="D5" s="47"/>
      <c r="E5" s="47"/>
      <c r="F5" s="47"/>
      <c r="G5" s="47"/>
      <c r="H5" s="47"/>
      <c r="I5" s="47"/>
      <c r="J5" s="47"/>
      <c r="K5" s="47"/>
      <c r="L5" s="47"/>
      <c r="M5" s="47"/>
      <c r="N5" s="47"/>
    </row>
    <row r="6" spans="1:88" ht="14.4" x14ac:dyDescent="0.3">
      <c r="B6" s="60" t="s">
        <v>14</v>
      </c>
      <c r="C6" s="61"/>
      <c r="D6" s="61"/>
      <c r="E6" s="62"/>
      <c r="F6" s="63"/>
      <c r="G6" s="63"/>
      <c r="H6" s="63"/>
      <c r="I6" s="63"/>
      <c r="J6" s="63"/>
      <c r="K6" s="63"/>
      <c r="L6" s="63"/>
      <c r="M6" s="64"/>
    </row>
    <row r="7" spans="1:88" ht="3.75" customHeight="1" x14ac:dyDescent="0.25">
      <c r="B7" s="10"/>
      <c r="C7" s="11"/>
      <c r="D7" s="11"/>
      <c r="E7" s="11"/>
      <c r="F7" s="11"/>
      <c r="G7" s="11"/>
      <c r="H7" s="11"/>
      <c r="I7" s="8"/>
      <c r="J7" s="11"/>
      <c r="K7" s="11"/>
      <c r="L7" s="11"/>
      <c r="M7" s="12"/>
    </row>
    <row r="8" spans="1:88" ht="15" customHeight="1" thickBot="1" x14ac:dyDescent="0.35">
      <c r="B8" s="53" t="s">
        <v>15</v>
      </c>
      <c r="C8" s="54"/>
      <c r="D8" s="54"/>
      <c r="E8" s="22" t="s">
        <v>16</v>
      </c>
      <c r="F8" s="13"/>
      <c r="G8" s="13"/>
      <c r="H8" s="55"/>
      <c r="I8" s="56"/>
      <c r="J8" s="56"/>
      <c r="K8" s="56"/>
      <c r="L8" s="56"/>
      <c r="M8" s="57"/>
    </row>
    <row r="9" spans="1:88" x14ac:dyDescent="0.25">
      <c r="B9" s="6"/>
      <c r="C9" s="6"/>
      <c r="D9" s="6"/>
      <c r="H9" s="6"/>
      <c r="I9" s="5"/>
      <c r="J9" s="6"/>
      <c r="K9" s="6"/>
      <c r="L9" s="6"/>
      <c r="M9" s="6"/>
    </row>
    <row r="10" spans="1:88" ht="14.4" x14ac:dyDescent="0.3">
      <c r="B10" s="46" t="s">
        <v>17</v>
      </c>
      <c r="C10" s="47"/>
      <c r="D10" s="47"/>
      <c r="E10" s="51" t="str">
        <f>IF(OR(ISBLANK(H8),ISBLANK(E6)), "↑ Заполните название команды и населённый пункт ↑", TRIM(E6)&amp;IF(ISBLANK(E8),"",", ")&amp;(IF(E8="город","г.",IF(E8="село","с.",IF(E8="деревня","д.",IF(E8="пгт","пгт.",IF(E8="поселок","п.","")))))&amp;" "&amp;TRIM(H8)))</f>
        <v>↑ Заполните название команды и населённый пункт ↑</v>
      </c>
      <c r="F10" s="47"/>
      <c r="G10" s="47"/>
      <c r="H10" s="47"/>
      <c r="I10" s="47"/>
      <c r="J10" s="47"/>
      <c r="K10" s="47"/>
      <c r="L10" s="47"/>
      <c r="M10" s="47"/>
      <c r="N10" s="15"/>
    </row>
    <row r="11" spans="1:88" ht="14.4" x14ac:dyDescent="0.3">
      <c r="B11" s="46" t="s">
        <v>18</v>
      </c>
      <c r="C11" s="47"/>
      <c r="D11" s="47"/>
      <c r="E11" s="14">
        <f>COUNTIF(B15:B433, "&gt;0")</f>
        <v>0</v>
      </c>
      <c r="F11" s="15"/>
      <c r="G11" s="15"/>
      <c r="H11" s="23"/>
      <c r="I11" s="16"/>
      <c r="J11" s="23"/>
      <c r="K11" s="23"/>
      <c r="L11" s="23"/>
      <c r="M11" s="23"/>
      <c r="N11" s="15"/>
    </row>
    <row r="12" spans="1:88" x14ac:dyDescent="0.25">
      <c r="B12" s="6"/>
      <c r="C12" s="6"/>
      <c r="D12" s="6"/>
      <c r="H12" s="6"/>
      <c r="I12" s="5"/>
      <c r="J12" s="6"/>
      <c r="K12" s="6"/>
      <c r="L12" s="6"/>
      <c r="M12" s="6"/>
    </row>
    <row r="13" spans="1:88" ht="15" customHeight="1" x14ac:dyDescent="0.3">
      <c r="A13" s="1"/>
      <c r="B13" s="9"/>
      <c r="C13" s="43" t="s">
        <v>19</v>
      </c>
      <c r="D13" s="44"/>
      <c r="E13" s="44"/>
      <c r="F13" s="45"/>
      <c r="G13" s="9"/>
      <c r="H13" s="21" t="s">
        <v>20</v>
      </c>
      <c r="I13" s="17"/>
      <c r="J13" s="58" t="s">
        <v>21</v>
      </c>
      <c r="K13" s="44"/>
      <c r="L13" s="44"/>
      <c r="M13" s="44"/>
      <c r="N13" s="44"/>
      <c r="O13" s="18"/>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9"/>
      <c r="CJ13" s="20"/>
    </row>
    <row r="14" spans="1:88" ht="14.4" x14ac:dyDescent="0.3">
      <c r="A14"/>
      <c r="B14" s="25"/>
      <c r="C14" s="25" t="s">
        <v>22</v>
      </c>
      <c r="D14" s="25" t="s">
        <v>23</v>
      </c>
      <c r="E14" s="26" t="s">
        <v>24</v>
      </c>
      <c r="F14" s="27" t="s">
        <v>25</v>
      </c>
      <c r="G14" s="25"/>
      <c r="H14" s="25" t="s">
        <v>26</v>
      </c>
      <c r="I14" s="28"/>
      <c r="J14" s="26" t="s">
        <v>27</v>
      </c>
      <c r="K14" s="26" t="s">
        <v>28</v>
      </c>
      <c r="L14" s="26" t="s">
        <v>29</v>
      </c>
      <c r="M14" s="26" t="s">
        <v>30</v>
      </c>
      <c r="N14" s="26" t="s">
        <v>31</v>
      </c>
      <c r="CJ14" s="25" t="s">
        <v>32</v>
      </c>
    </row>
    <row r="15" spans="1:88" ht="14.4" x14ac:dyDescent="0.3">
      <c r="A15"/>
      <c r="B15" s="24" t="str">
        <f>IF(OR(ISBLANK(C15),ISBLANK(D15),ISBLANK(E15),ISBLANK(F15),D16=0),"",1)</f>
        <v/>
      </c>
      <c r="C15" s="29"/>
      <c r="D15" s="29"/>
      <c r="E15" s="30"/>
      <c r="F15" s="30"/>
      <c r="G15" s="31"/>
      <c r="H15" s="32"/>
      <c r="I15" s="33" t="str">
        <f>IFERROR(INDEX(O3:W3, 1, MATCH(H15, O2:W2, 0)), "")</f>
        <v/>
      </c>
      <c r="J15" s="34"/>
      <c r="K15" s="35"/>
      <c r="L15" s="34"/>
      <c r="M15" s="36" t="str">
        <f>IF(AND(ISBLANK(J15), ISBLANK(K15), ISBLANK(L15)), "", IF(ISBLANK(J15), "0", J15) &amp; ":" &amp; IF(ISBLANK(K15), "00", TEXT(K15, "00")) &amp; "." &amp; IF(ISBLANK(L15), "00", TEXT(L15, "00")))</f>
        <v/>
      </c>
      <c r="N15" s="37"/>
      <c r="O15">
        <f>IF(AND(NOT(M15=""),NOT(ISBLANK(H15)),NOT(M15="0:00.00")),1,0)</f>
        <v>0</v>
      </c>
      <c r="CJ15" s="38"/>
    </row>
    <row r="16" spans="1:88" ht="14.4" x14ac:dyDescent="0.3">
      <c r="A16"/>
      <c r="C16" s="39" t="s">
        <v>33</v>
      </c>
      <c r="D16" s="40">
        <f>SUM(O15:O18)</f>
        <v>0</v>
      </c>
      <c r="G16" s="31"/>
      <c r="H16" s="32"/>
      <c r="I16" s="33" t="str">
        <f>IFERROR(INDEX(O3:W3, 1, MATCH(H16, O2:W2, 0)), "")</f>
        <v/>
      </c>
      <c r="J16" s="34"/>
      <c r="K16" s="35"/>
      <c r="L16" s="34"/>
      <c r="M16" s="36" t="str">
        <f>IF(AND(ISBLANK(J16), ISBLANK(K16), ISBLANK(L16)), "", IF(ISBLANK(J16), "0", J16) &amp; ":" &amp; IF(ISBLANK(K16), "00", TEXT(K16, "00")) &amp; "." &amp; IF(ISBLANK(L16), "00", TEXT(L16, "00")))</f>
        <v/>
      </c>
      <c r="N16" s="37"/>
      <c r="O16">
        <f>IF(AND(NOT(M16=""),NOT(ISBLANK(H16)),NOT(M16="0:00.00")),1,0)</f>
        <v>0</v>
      </c>
      <c r="CJ16" s="38"/>
    </row>
    <row r="17" spans="1:88" ht="14.4" x14ac:dyDescent="0.3">
      <c r="A17"/>
      <c r="C17" s="41" t="str">
        <f>IF((SUMPRODUCT(COUNTIF(H15:H18,H15:H18)^(2*ISBLANK(H15:H18)-1)))&lt;COUNTA(H15:H18),"Выбраны одинаковые дистанции","")</f>
        <v/>
      </c>
      <c r="G17" s="31"/>
      <c r="H17" s="32"/>
      <c r="I17" s="33" t="str">
        <f>IFERROR(INDEX(O3:W3, 1, MATCH(H17, O2:W2, 0)), "")</f>
        <v/>
      </c>
      <c r="J17" s="34"/>
      <c r="K17" s="35"/>
      <c r="L17" s="34"/>
      <c r="M17" s="36" t="str">
        <f>IF(AND(ISBLANK(J17), ISBLANK(K17), ISBLANK(L17)), "", IF(ISBLANK(J17), "0", J17) &amp; ":" &amp; IF(ISBLANK(K17), "00", TEXT(K17, "00")) &amp; "." &amp; IF(ISBLANK(L17), "00", TEXT(L17, "00")))</f>
        <v/>
      </c>
      <c r="N17" s="37"/>
      <c r="O17">
        <f>IF(AND(NOT(M17=""),NOT(ISBLANK(H17)),NOT(M17="0:00.00")),1,0)</f>
        <v>0</v>
      </c>
      <c r="CJ17" s="38"/>
    </row>
    <row r="18" spans="1:88" ht="14.4" x14ac:dyDescent="0.3">
      <c r="A18"/>
      <c r="G18" s="31"/>
      <c r="H18" s="32"/>
      <c r="I18" s="33" t="str">
        <f>IFERROR(INDEX(O3:W3, 1, MATCH(H18, O2:W2, 0)), "")</f>
        <v/>
      </c>
      <c r="J18" s="34"/>
      <c r="K18" s="35"/>
      <c r="L18" s="34"/>
      <c r="M18" s="36" t="str">
        <f>IF(AND(ISBLANK(J18), ISBLANK(K18), ISBLANK(L18)), "", IF(ISBLANK(J18), "0", J18) &amp; ":" &amp; IF(ISBLANK(K18), "00", TEXT(K18, "00")) &amp; "." &amp; IF(ISBLANK(L18), "00", TEXT(L18, "00")))</f>
        <v/>
      </c>
      <c r="N18" s="37"/>
      <c r="O18">
        <f>IF(AND(NOT(M18=""),NOT(ISBLANK(H18)),NOT(M18="0:00.00")),1,0)</f>
        <v>0</v>
      </c>
      <c r="CJ18" s="38"/>
    </row>
    <row r="19" spans="1:88" ht="14.4" x14ac:dyDescent="0.3">
      <c r="A19"/>
      <c r="G19" s="31"/>
      <c r="I19" s="42"/>
    </row>
    <row r="20" spans="1:88" ht="14.4" x14ac:dyDescent="0.3">
      <c r="A20"/>
      <c r="B20" s="25"/>
      <c r="C20" s="25" t="s">
        <v>22</v>
      </c>
      <c r="D20" s="25" t="s">
        <v>23</v>
      </c>
      <c r="E20" s="26" t="s">
        <v>24</v>
      </c>
      <c r="F20" s="27" t="s">
        <v>25</v>
      </c>
      <c r="G20" s="25"/>
      <c r="H20" s="25" t="s">
        <v>26</v>
      </c>
      <c r="I20" s="28"/>
      <c r="J20" s="26" t="s">
        <v>27</v>
      </c>
      <c r="K20" s="26" t="s">
        <v>28</v>
      </c>
      <c r="L20" s="26" t="s">
        <v>29</v>
      </c>
      <c r="M20" s="26" t="s">
        <v>30</v>
      </c>
      <c r="N20" s="26" t="s">
        <v>31</v>
      </c>
      <c r="CJ20" s="25" t="s">
        <v>32</v>
      </c>
    </row>
    <row r="21" spans="1:88" ht="14.4" x14ac:dyDescent="0.3">
      <c r="A21"/>
      <c r="B21" s="24" t="str">
        <f>IF(OR(ISBLANK(C21),ISBLANK(D21),ISBLANK(E21),ISBLANK(F21),D22=0),"",COUNT(B15:B20)+1)</f>
        <v/>
      </c>
      <c r="C21" s="29"/>
      <c r="D21" s="29"/>
      <c r="E21" s="30"/>
      <c r="F21" s="30"/>
      <c r="G21" s="31"/>
      <c r="H21" s="32"/>
      <c r="I21" s="33" t="str">
        <f>IFERROR(INDEX(O3:W3, 1, MATCH(H21, O2:W2, 0)), "")</f>
        <v/>
      </c>
      <c r="J21" s="34"/>
      <c r="K21" s="35"/>
      <c r="L21" s="34"/>
      <c r="M21" s="36" t="str">
        <f>IF(AND(ISBLANK(J21), ISBLANK(K21), ISBLANK(L21)), "", IF(ISBLANK(J21), "0", J21) &amp; ":" &amp; IF(ISBLANK(K21), "00", TEXT(K21, "00")) &amp; "." &amp; IF(ISBLANK(L21), "00", TEXT(L21, "00")))</f>
        <v/>
      </c>
      <c r="N21" s="37"/>
      <c r="O21">
        <f>IF(AND(NOT(M21=""),NOT(ISBLANK(H21)),NOT(M21="0:00.00")),1,0)</f>
        <v>0</v>
      </c>
      <c r="CJ21" s="38"/>
    </row>
    <row r="22" spans="1:88" ht="14.4" x14ac:dyDescent="0.3">
      <c r="A22"/>
      <c r="C22" s="39" t="s">
        <v>33</v>
      </c>
      <c r="D22" s="40">
        <f>SUM(O21:O24)</f>
        <v>0</v>
      </c>
      <c r="G22" s="31"/>
      <c r="H22" s="32"/>
      <c r="I22" s="33" t="str">
        <f>IFERROR(INDEX(O3:W3, 1, MATCH(H22, O2:W2, 0)), "")</f>
        <v/>
      </c>
      <c r="J22" s="34"/>
      <c r="K22" s="35"/>
      <c r="L22" s="34"/>
      <c r="M22" s="36" t="str">
        <f>IF(AND(ISBLANK(J22), ISBLANK(K22), ISBLANK(L22)), "", IF(ISBLANK(J22), "0", J22) &amp; ":" &amp; IF(ISBLANK(K22), "00", TEXT(K22, "00")) &amp; "." &amp; IF(ISBLANK(L22), "00", TEXT(L22, "00")))</f>
        <v/>
      </c>
      <c r="N22" s="37"/>
      <c r="O22">
        <f>IF(AND(NOT(M22=""),NOT(ISBLANK(H22)),NOT(M22="0:00.00")),1,0)</f>
        <v>0</v>
      </c>
      <c r="CJ22" s="38"/>
    </row>
    <row r="23" spans="1:88" ht="14.4" x14ac:dyDescent="0.3">
      <c r="A23"/>
      <c r="C23" s="41" t="str">
        <f>IF((SUMPRODUCT(COUNTIF(H21:H24,H21:H24)^(2*ISBLANK(H21:H24)-1)))&lt;COUNTA(H21:H24),"Выбраны одинаковые дистанции","")</f>
        <v/>
      </c>
      <c r="G23" s="31"/>
      <c r="H23" s="32"/>
      <c r="I23" s="33" t="str">
        <f>IFERROR(INDEX(O3:W3, 1, MATCH(H23, O2:W2, 0)), "")</f>
        <v/>
      </c>
      <c r="J23" s="34"/>
      <c r="K23" s="35"/>
      <c r="L23" s="34"/>
      <c r="M23" s="36" t="str">
        <f>IF(AND(ISBLANK(J23), ISBLANK(K23), ISBLANK(L23)), "", IF(ISBLANK(J23), "0", J23) &amp; ":" &amp; IF(ISBLANK(K23), "00", TEXT(K23, "00")) &amp; "." &amp; IF(ISBLANK(L23), "00", TEXT(L23, "00")))</f>
        <v/>
      </c>
      <c r="N23" s="37"/>
      <c r="O23">
        <f>IF(AND(NOT(M23=""),NOT(ISBLANK(H23)),NOT(M23="0:00.00")),1,0)</f>
        <v>0</v>
      </c>
      <c r="CJ23" s="38"/>
    </row>
    <row r="24" spans="1:88" ht="14.4" x14ac:dyDescent="0.3">
      <c r="A24"/>
      <c r="G24" s="31"/>
      <c r="H24" s="32"/>
      <c r="I24" s="33" t="str">
        <f>IFERROR(INDEX(O3:W3, 1, MATCH(H24, O2:W2, 0)), "")</f>
        <v/>
      </c>
      <c r="J24" s="34"/>
      <c r="K24" s="35"/>
      <c r="L24" s="34"/>
      <c r="M24" s="36" t="str">
        <f>IF(AND(ISBLANK(J24), ISBLANK(K24), ISBLANK(L24)), "", IF(ISBLANK(J24), "0", J24) &amp; ":" &amp; IF(ISBLANK(K24), "00", TEXT(K24, "00")) &amp; "." &amp; IF(ISBLANK(L24), "00", TEXT(L24, "00")))</f>
        <v/>
      </c>
      <c r="N24" s="37"/>
      <c r="O24">
        <f>IF(AND(NOT(M24=""),NOT(ISBLANK(H24)),NOT(M24="0:00.00")),1,0)</f>
        <v>0</v>
      </c>
      <c r="CJ24" s="38"/>
    </row>
    <row r="25" spans="1:88" ht="14.4" x14ac:dyDescent="0.3">
      <c r="A25"/>
      <c r="G25" s="31"/>
      <c r="I25" s="42"/>
    </row>
    <row r="26" spans="1:88" ht="14.4" x14ac:dyDescent="0.3">
      <c r="A26"/>
      <c r="B26" s="25"/>
      <c r="C26" s="25" t="s">
        <v>22</v>
      </c>
      <c r="D26" s="25" t="s">
        <v>23</v>
      </c>
      <c r="E26" s="26" t="s">
        <v>24</v>
      </c>
      <c r="F26" s="27" t="s">
        <v>25</v>
      </c>
      <c r="G26" s="25"/>
      <c r="H26" s="25" t="s">
        <v>26</v>
      </c>
      <c r="I26" s="28"/>
      <c r="J26" s="26" t="s">
        <v>27</v>
      </c>
      <c r="K26" s="26" t="s">
        <v>28</v>
      </c>
      <c r="L26" s="26" t="s">
        <v>29</v>
      </c>
      <c r="M26" s="26" t="s">
        <v>30</v>
      </c>
      <c r="N26" s="26" t="s">
        <v>31</v>
      </c>
      <c r="CJ26" s="25" t="s">
        <v>32</v>
      </c>
    </row>
    <row r="27" spans="1:88" ht="14.4" x14ac:dyDescent="0.3">
      <c r="A27"/>
      <c r="B27" s="24" t="str">
        <f>IF(OR(ISBLANK(C27),ISBLANK(D27),ISBLANK(E27),ISBLANK(F27),D28=0),"",COUNT(B15:B26)+1)</f>
        <v/>
      </c>
      <c r="C27" s="29"/>
      <c r="D27" s="29"/>
      <c r="E27" s="30"/>
      <c r="F27" s="30"/>
      <c r="G27" s="31"/>
      <c r="H27" s="32"/>
      <c r="I27" s="33" t="str">
        <f>IFERROR(INDEX(O3:W3, 1, MATCH(H27, O2:W2, 0)), "")</f>
        <v/>
      </c>
      <c r="J27" s="34"/>
      <c r="K27" s="35"/>
      <c r="L27" s="34"/>
      <c r="M27" s="36" t="str">
        <f>IF(AND(ISBLANK(J27), ISBLANK(K27), ISBLANK(L27)), "", IF(ISBLANK(J27), "0", J27) &amp; ":" &amp; IF(ISBLANK(K27), "00", TEXT(K27, "00")) &amp; "." &amp; IF(ISBLANK(L27), "00", TEXT(L27, "00")))</f>
        <v/>
      </c>
      <c r="N27" s="37"/>
      <c r="O27">
        <f>IF(AND(NOT(M27=""),NOT(ISBLANK(H27)),NOT(M27="0:00.00")),1,0)</f>
        <v>0</v>
      </c>
      <c r="CJ27" s="38"/>
    </row>
    <row r="28" spans="1:88" ht="14.4" x14ac:dyDescent="0.3">
      <c r="A28"/>
      <c r="C28" s="39" t="s">
        <v>33</v>
      </c>
      <c r="D28" s="40">
        <f>SUM(O27:O30)</f>
        <v>0</v>
      </c>
      <c r="G28" s="31"/>
      <c r="H28" s="32"/>
      <c r="I28" s="33" t="str">
        <f>IFERROR(INDEX(O3:W3, 1, MATCH(H28, O2:W2, 0)), "")</f>
        <v/>
      </c>
      <c r="J28" s="34"/>
      <c r="K28" s="35"/>
      <c r="L28" s="34"/>
      <c r="M28" s="36" t="str">
        <f>IF(AND(ISBLANK(J28), ISBLANK(K28), ISBLANK(L28)), "", IF(ISBLANK(J28), "0", J28) &amp; ":" &amp; IF(ISBLANK(K28), "00", TEXT(K28, "00")) &amp; "." &amp; IF(ISBLANK(L28), "00", TEXT(L28, "00")))</f>
        <v/>
      </c>
      <c r="N28" s="37"/>
      <c r="O28">
        <f>IF(AND(NOT(M28=""),NOT(ISBLANK(H28)),NOT(M28="0:00.00")),1,0)</f>
        <v>0</v>
      </c>
      <c r="CJ28" s="38"/>
    </row>
    <row r="29" spans="1:88" ht="14.4" x14ac:dyDescent="0.3">
      <c r="A29"/>
      <c r="C29" s="41" t="str">
        <f>IF((SUMPRODUCT(COUNTIF(H27:H30,H27:H30)^(2*ISBLANK(H27:H30)-1)))&lt;COUNTA(H27:H30),"Выбраны одинаковые дистанции","")</f>
        <v/>
      </c>
      <c r="G29" s="31"/>
      <c r="H29" s="32"/>
      <c r="I29" s="33" t="str">
        <f>IFERROR(INDEX(O3:W3, 1, MATCH(H29, O2:W2, 0)), "")</f>
        <v/>
      </c>
      <c r="J29" s="34"/>
      <c r="K29" s="35"/>
      <c r="L29" s="34"/>
      <c r="M29" s="36" t="str">
        <f>IF(AND(ISBLANK(J29), ISBLANK(K29), ISBLANK(L29)), "", IF(ISBLANK(J29), "0", J29) &amp; ":" &amp; IF(ISBLANK(K29), "00", TEXT(K29, "00")) &amp; "." &amp; IF(ISBLANK(L29), "00", TEXT(L29, "00")))</f>
        <v/>
      </c>
      <c r="N29" s="37"/>
      <c r="O29">
        <f>IF(AND(NOT(M29=""),NOT(ISBLANK(H29)),NOT(M29="0:00.00")),1,0)</f>
        <v>0</v>
      </c>
      <c r="CJ29" s="38"/>
    </row>
    <row r="30" spans="1:88" ht="14.4" x14ac:dyDescent="0.3">
      <c r="A30"/>
      <c r="G30" s="31"/>
      <c r="H30" s="32"/>
      <c r="I30" s="33" t="str">
        <f>IFERROR(INDEX(O3:W3, 1, MATCH(H30, O2:W2, 0)), "")</f>
        <v/>
      </c>
      <c r="J30" s="34"/>
      <c r="K30" s="35"/>
      <c r="L30" s="34"/>
      <c r="M30" s="36" t="str">
        <f>IF(AND(ISBLANK(J30), ISBLANK(K30), ISBLANK(L30)), "", IF(ISBLANK(J30), "0", J30) &amp; ":" &amp; IF(ISBLANK(K30), "00", TEXT(K30, "00")) &amp; "." &amp; IF(ISBLANK(L30), "00", TEXT(L30, "00")))</f>
        <v/>
      </c>
      <c r="N30" s="37"/>
      <c r="O30">
        <f>IF(AND(NOT(M30=""),NOT(ISBLANK(H30)),NOT(M30="0:00.00")),1,0)</f>
        <v>0</v>
      </c>
      <c r="CJ30" s="38"/>
    </row>
    <row r="31" spans="1:88" ht="14.4" x14ac:dyDescent="0.3">
      <c r="A31"/>
      <c r="G31" s="31"/>
      <c r="I31" s="42"/>
    </row>
    <row r="32" spans="1:88" ht="14.4" x14ac:dyDescent="0.3">
      <c r="A32"/>
      <c r="B32" s="25"/>
      <c r="C32" s="25" t="s">
        <v>22</v>
      </c>
      <c r="D32" s="25" t="s">
        <v>23</v>
      </c>
      <c r="E32" s="26" t="s">
        <v>24</v>
      </c>
      <c r="F32" s="27" t="s">
        <v>25</v>
      </c>
      <c r="G32" s="25"/>
      <c r="H32" s="25" t="s">
        <v>26</v>
      </c>
      <c r="I32" s="28"/>
      <c r="J32" s="26" t="s">
        <v>27</v>
      </c>
      <c r="K32" s="26" t="s">
        <v>28</v>
      </c>
      <c r="L32" s="26" t="s">
        <v>29</v>
      </c>
      <c r="M32" s="26" t="s">
        <v>30</v>
      </c>
      <c r="N32" s="26" t="s">
        <v>31</v>
      </c>
      <c r="CJ32" s="25" t="s">
        <v>32</v>
      </c>
    </row>
    <row r="33" spans="1:88" ht="14.4" x14ac:dyDescent="0.3">
      <c r="A33"/>
      <c r="B33" s="24" t="str">
        <f>IF(OR(ISBLANK(C33),ISBLANK(D33),ISBLANK(E33),ISBLANK(F33),D34=0),"",COUNT(B15:B32)+1)</f>
        <v/>
      </c>
      <c r="C33" s="29"/>
      <c r="D33" s="29"/>
      <c r="E33" s="30"/>
      <c r="F33" s="30"/>
      <c r="G33" s="31"/>
      <c r="H33" s="32"/>
      <c r="I33" s="33" t="str">
        <f>IFERROR(INDEX(O3:W3, 1, MATCH(H33, O2:W2, 0)), "")</f>
        <v/>
      </c>
      <c r="J33" s="34"/>
      <c r="K33" s="35"/>
      <c r="L33" s="34"/>
      <c r="M33" s="36" t="str">
        <f>IF(AND(ISBLANK(J33), ISBLANK(K33), ISBLANK(L33)), "", IF(ISBLANK(J33), "0", J33) &amp; ":" &amp; IF(ISBLANK(K33), "00", TEXT(K33, "00")) &amp; "." &amp; IF(ISBLANK(L33), "00", TEXT(L33, "00")))</f>
        <v/>
      </c>
      <c r="N33" s="37"/>
      <c r="O33">
        <f>IF(AND(NOT(M33=""),NOT(ISBLANK(H33)),NOT(M33="0:00.00")),1,0)</f>
        <v>0</v>
      </c>
      <c r="CJ33" s="38"/>
    </row>
    <row r="34" spans="1:88" ht="14.4" x14ac:dyDescent="0.3">
      <c r="A34"/>
      <c r="C34" s="39" t="s">
        <v>33</v>
      </c>
      <c r="D34" s="40">
        <f>SUM(O33:O36)</f>
        <v>0</v>
      </c>
      <c r="G34" s="31"/>
      <c r="H34" s="32"/>
      <c r="I34" s="33" t="str">
        <f>IFERROR(INDEX(O3:W3, 1, MATCH(H34, O2:W2, 0)), "")</f>
        <v/>
      </c>
      <c r="J34" s="34"/>
      <c r="K34" s="35"/>
      <c r="L34" s="34"/>
      <c r="M34" s="36" t="str">
        <f>IF(AND(ISBLANK(J34), ISBLANK(K34), ISBLANK(L34)), "", IF(ISBLANK(J34), "0", J34) &amp; ":" &amp; IF(ISBLANK(K34), "00", TEXT(K34, "00")) &amp; "." &amp; IF(ISBLANK(L34), "00", TEXT(L34, "00")))</f>
        <v/>
      </c>
      <c r="N34" s="37"/>
      <c r="O34">
        <f>IF(AND(NOT(M34=""),NOT(ISBLANK(H34)),NOT(M34="0:00.00")),1,0)</f>
        <v>0</v>
      </c>
      <c r="CJ34" s="38"/>
    </row>
    <row r="35" spans="1:88" ht="14.4" x14ac:dyDescent="0.3">
      <c r="A35"/>
      <c r="C35" s="41" t="str">
        <f>IF((SUMPRODUCT(COUNTIF(H33:H36,H33:H36)^(2*ISBLANK(H33:H36)-1)))&lt;COUNTA(H33:H36),"Выбраны одинаковые дистанции","")</f>
        <v/>
      </c>
      <c r="G35" s="31"/>
      <c r="H35" s="32"/>
      <c r="I35" s="33" t="str">
        <f>IFERROR(INDEX(O3:W3, 1, MATCH(H35, O2:W2, 0)), "")</f>
        <v/>
      </c>
      <c r="J35" s="34"/>
      <c r="K35" s="35"/>
      <c r="L35" s="34"/>
      <c r="M35" s="36" t="str">
        <f>IF(AND(ISBLANK(J35), ISBLANK(K35), ISBLANK(L35)), "", IF(ISBLANK(J35), "0", J35) &amp; ":" &amp; IF(ISBLANK(K35), "00", TEXT(K35, "00")) &amp; "." &amp; IF(ISBLANK(L35), "00", TEXT(L35, "00")))</f>
        <v/>
      </c>
      <c r="N35" s="37"/>
      <c r="O35">
        <f>IF(AND(NOT(M35=""),NOT(ISBLANK(H35)),NOT(M35="0:00.00")),1,0)</f>
        <v>0</v>
      </c>
      <c r="CJ35" s="38"/>
    </row>
    <row r="36" spans="1:88" ht="14.4" x14ac:dyDescent="0.3">
      <c r="A36"/>
      <c r="G36" s="31"/>
      <c r="H36" s="32"/>
      <c r="I36" s="33" t="str">
        <f>IFERROR(INDEX(O3:W3, 1, MATCH(H36, O2:W2, 0)), "")</f>
        <v/>
      </c>
      <c r="J36" s="34"/>
      <c r="K36" s="35"/>
      <c r="L36" s="34"/>
      <c r="M36" s="36" t="str">
        <f>IF(AND(ISBLANK(J36), ISBLANK(K36), ISBLANK(L36)), "", IF(ISBLANK(J36), "0", J36) &amp; ":" &amp; IF(ISBLANK(K36), "00", TEXT(K36, "00")) &amp; "." &amp; IF(ISBLANK(L36), "00", TEXT(L36, "00")))</f>
        <v/>
      </c>
      <c r="N36" s="37"/>
      <c r="O36">
        <f>IF(AND(NOT(M36=""),NOT(ISBLANK(H36)),NOT(M36="0:00.00")),1,0)</f>
        <v>0</v>
      </c>
      <c r="CJ36" s="38"/>
    </row>
    <row r="37" spans="1:88" ht="14.4" x14ac:dyDescent="0.3">
      <c r="A37"/>
      <c r="G37" s="31"/>
      <c r="I37" s="42"/>
    </row>
    <row r="38" spans="1:88" ht="14.4" x14ac:dyDescent="0.3">
      <c r="A38"/>
      <c r="B38" s="25"/>
      <c r="C38" s="25" t="s">
        <v>22</v>
      </c>
      <c r="D38" s="25" t="s">
        <v>23</v>
      </c>
      <c r="E38" s="26" t="s">
        <v>24</v>
      </c>
      <c r="F38" s="27" t="s">
        <v>25</v>
      </c>
      <c r="G38" s="25"/>
      <c r="H38" s="25" t="s">
        <v>26</v>
      </c>
      <c r="I38" s="28"/>
      <c r="J38" s="26" t="s">
        <v>27</v>
      </c>
      <c r="K38" s="26" t="s">
        <v>28</v>
      </c>
      <c r="L38" s="26" t="s">
        <v>29</v>
      </c>
      <c r="M38" s="26" t="s">
        <v>30</v>
      </c>
      <c r="N38" s="26" t="s">
        <v>31</v>
      </c>
      <c r="CJ38" s="25" t="s">
        <v>32</v>
      </c>
    </row>
    <row r="39" spans="1:88" ht="14.4" x14ac:dyDescent="0.3">
      <c r="A39"/>
      <c r="B39" s="24" t="str">
        <f>IF(OR(ISBLANK(C39),ISBLANK(D39),ISBLANK(E39),ISBLANK(F39),D40=0),"",COUNT(B15:B38)+1)</f>
        <v/>
      </c>
      <c r="C39" s="29"/>
      <c r="D39" s="29"/>
      <c r="E39" s="30"/>
      <c r="F39" s="30"/>
      <c r="G39" s="31"/>
      <c r="H39" s="32"/>
      <c r="I39" s="33" t="str">
        <f>IFERROR(INDEX(O3:W3, 1, MATCH(H39, O2:W2, 0)), "")</f>
        <v/>
      </c>
      <c r="J39" s="34"/>
      <c r="K39" s="35"/>
      <c r="L39" s="34"/>
      <c r="M39" s="36" t="str">
        <f>IF(AND(ISBLANK(J39), ISBLANK(K39), ISBLANK(L39)), "", IF(ISBLANK(J39), "0", J39) &amp; ":" &amp; IF(ISBLANK(K39), "00", TEXT(K39, "00")) &amp; "." &amp; IF(ISBLANK(L39), "00", TEXT(L39, "00")))</f>
        <v/>
      </c>
      <c r="N39" s="37"/>
      <c r="O39">
        <f>IF(AND(NOT(M39=""),NOT(ISBLANK(H39)),NOT(M39="0:00.00")),1,0)</f>
        <v>0</v>
      </c>
      <c r="CJ39" s="38"/>
    </row>
    <row r="40" spans="1:88" ht="14.4" x14ac:dyDescent="0.3">
      <c r="A40"/>
      <c r="C40" s="39" t="s">
        <v>33</v>
      </c>
      <c r="D40" s="40">
        <f>SUM(O39:O42)</f>
        <v>0</v>
      </c>
      <c r="G40" s="31"/>
      <c r="H40" s="32"/>
      <c r="I40" s="33" t="str">
        <f>IFERROR(INDEX(O3:W3, 1, MATCH(H40, O2:W2, 0)), "")</f>
        <v/>
      </c>
      <c r="J40" s="34"/>
      <c r="K40" s="35"/>
      <c r="L40" s="34"/>
      <c r="M40" s="36" t="str">
        <f>IF(AND(ISBLANK(J40), ISBLANK(K40), ISBLANK(L40)), "", IF(ISBLANK(J40), "0", J40) &amp; ":" &amp; IF(ISBLANK(K40), "00", TEXT(K40, "00")) &amp; "." &amp; IF(ISBLANK(L40), "00", TEXT(L40, "00")))</f>
        <v/>
      </c>
      <c r="N40" s="37"/>
      <c r="O40">
        <f>IF(AND(NOT(M40=""),NOT(ISBLANK(H40)),NOT(M40="0:00.00")),1,0)</f>
        <v>0</v>
      </c>
      <c r="CJ40" s="38"/>
    </row>
    <row r="41" spans="1:88" ht="14.4" x14ac:dyDescent="0.3">
      <c r="A41"/>
      <c r="C41" s="41" t="str">
        <f>IF((SUMPRODUCT(COUNTIF(H39:H42,H39:H42)^(2*ISBLANK(H39:H42)-1)))&lt;COUNTA(H39:H42),"Выбраны одинаковые дистанции","")</f>
        <v/>
      </c>
      <c r="G41" s="31"/>
      <c r="H41" s="32"/>
      <c r="I41" s="33" t="str">
        <f>IFERROR(INDEX(O3:W3, 1, MATCH(H41, O2:W2, 0)), "")</f>
        <v/>
      </c>
      <c r="J41" s="34"/>
      <c r="K41" s="35"/>
      <c r="L41" s="34"/>
      <c r="M41" s="36" t="str">
        <f>IF(AND(ISBLANK(J41), ISBLANK(K41), ISBLANK(L41)), "", IF(ISBLANK(J41), "0", J41) &amp; ":" &amp; IF(ISBLANK(K41), "00", TEXT(K41, "00")) &amp; "." &amp; IF(ISBLANK(L41), "00", TEXT(L41, "00")))</f>
        <v/>
      </c>
      <c r="N41" s="37"/>
      <c r="O41">
        <f>IF(AND(NOT(M41=""),NOT(ISBLANK(H41)),NOT(M41="0:00.00")),1,0)</f>
        <v>0</v>
      </c>
      <c r="CJ41" s="38"/>
    </row>
    <row r="42" spans="1:88" ht="14.4" x14ac:dyDescent="0.3">
      <c r="A42"/>
      <c r="G42" s="31"/>
      <c r="H42" s="32"/>
      <c r="I42" s="33" t="str">
        <f>IFERROR(INDEX(O3:W3, 1, MATCH(H42, O2:W2, 0)), "")</f>
        <v/>
      </c>
      <c r="J42" s="34"/>
      <c r="K42" s="35"/>
      <c r="L42" s="34"/>
      <c r="M42" s="36" t="str">
        <f>IF(AND(ISBLANK(J42), ISBLANK(K42), ISBLANK(L42)), "", IF(ISBLANK(J42), "0", J42) &amp; ":" &amp; IF(ISBLANK(K42), "00", TEXT(K42, "00")) &amp; "." &amp; IF(ISBLANK(L42), "00", TEXT(L42, "00")))</f>
        <v/>
      </c>
      <c r="N42" s="37"/>
      <c r="O42">
        <f>IF(AND(NOT(M42=""),NOT(ISBLANK(H42)),NOT(M42="0:00.00")),1,0)</f>
        <v>0</v>
      </c>
      <c r="CJ42" s="38"/>
    </row>
    <row r="43" spans="1:88" ht="14.4" x14ac:dyDescent="0.3">
      <c r="A43"/>
      <c r="G43" s="31"/>
      <c r="I43" s="42"/>
    </row>
    <row r="44" spans="1:88" ht="14.4" x14ac:dyDescent="0.3">
      <c r="A44"/>
      <c r="B44" s="25"/>
      <c r="C44" s="25" t="s">
        <v>22</v>
      </c>
      <c r="D44" s="25" t="s">
        <v>23</v>
      </c>
      <c r="E44" s="26" t="s">
        <v>24</v>
      </c>
      <c r="F44" s="27" t="s">
        <v>25</v>
      </c>
      <c r="G44" s="25"/>
      <c r="H44" s="25" t="s">
        <v>26</v>
      </c>
      <c r="I44" s="28"/>
      <c r="J44" s="26" t="s">
        <v>27</v>
      </c>
      <c r="K44" s="26" t="s">
        <v>28</v>
      </c>
      <c r="L44" s="26" t="s">
        <v>29</v>
      </c>
      <c r="M44" s="26" t="s">
        <v>30</v>
      </c>
      <c r="N44" s="26" t="s">
        <v>31</v>
      </c>
      <c r="CJ44" s="25" t="s">
        <v>32</v>
      </c>
    </row>
    <row r="45" spans="1:88" ht="14.4" x14ac:dyDescent="0.3">
      <c r="A45"/>
      <c r="B45" s="24" t="str">
        <f>IF(OR(ISBLANK(C45),ISBLANK(D45),ISBLANK(E45),ISBLANK(F45),D46=0),"",COUNT(B15:B44)+1)</f>
        <v/>
      </c>
      <c r="C45" s="29"/>
      <c r="D45" s="29"/>
      <c r="E45" s="30"/>
      <c r="F45" s="30"/>
      <c r="G45" s="31"/>
      <c r="H45" s="32"/>
      <c r="I45" s="33" t="str">
        <f>IFERROR(INDEX(O3:W3, 1, MATCH(H45, O2:W2, 0)), "")</f>
        <v/>
      </c>
      <c r="J45" s="34"/>
      <c r="K45" s="35"/>
      <c r="L45" s="34"/>
      <c r="M45" s="36" t="str">
        <f>IF(AND(ISBLANK(J45), ISBLANK(K45), ISBLANK(L45)), "", IF(ISBLANK(J45), "0", J45) &amp; ":" &amp; IF(ISBLANK(K45), "00", TEXT(K45, "00")) &amp; "." &amp; IF(ISBLANK(L45), "00", TEXT(L45, "00")))</f>
        <v/>
      </c>
      <c r="N45" s="37"/>
      <c r="O45">
        <f>IF(AND(NOT(M45=""),NOT(ISBLANK(H45)),NOT(M45="0:00.00")),1,0)</f>
        <v>0</v>
      </c>
      <c r="CJ45" s="38"/>
    </row>
    <row r="46" spans="1:88" ht="14.4" x14ac:dyDescent="0.3">
      <c r="A46"/>
      <c r="C46" s="39" t="s">
        <v>33</v>
      </c>
      <c r="D46" s="40">
        <f>SUM(O45:O48)</f>
        <v>0</v>
      </c>
      <c r="G46" s="31"/>
      <c r="H46" s="32"/>
      <c r="I46" s="33" t="str">
        <f>IFERROR(INDEX(O3:W3, 1, MATCH(H46, O2:W2, 0)), "")</f>
        <v/>
      </c>
      <c r="J46" s="34"/>
      <c r="K46" s="35"/>
      <c r="L46" s="34"/>
      <c r="M46" s="36" t="str">
        <f>IF(AND(ISBLANK(J46), ISBLANK(K46), ISBLANK(L46)), "", IF(ISBLANK(J46), "0", J46) &amp; ":" &amp; IF(ISBLANK(K46), "00", TEXT(K46, "00")) &amp; "." &amp; IF(ISBLANK(L46), "00", TEXT(L46, "00")))</f>
        <v/>
      </c>
      <c r="N46" s="37"/>
      <c r="O46">
        <f>IF(AND(NOT(M46=""),NOT(ISBLANK(H46)),NOT(M46="0:00.00")),1,0)</f>
        <v>0</v>
      </c>
      <c r="CJ46" s="38"/>
    </row>
    <row r="47" spans="1:88" ht="14.4" x14ac:dyDescent="0.3">
      <c r="A47"/>
      <c r="C47" s="41" t="str">
        <f>IF((SUMPRODUCT(COUNTIF(H45:H48,H45:H48)^(2*ISBLANK(H45:H48)-1)))&lt;COUNTA(H45:H48),"Выбраны одинаковые дистанции","")</f>
        <v/>
      </c>
      <c r="G47" s="31"/>
      <c r="H47" s="32"/>
      <c r="I47" s="33" t="str">
        <f>IFERROR(INDEX(O3:W3, 1, MATCH(H47, O2:W2, 0)), "")</f>
        <v/>
      </c>
      <c r="J47" s="34"/>
      <c r="K47" s="35"/>
      <c r="L47" s="34"/>
      <c r="M47" s="36" t="str">
        <f>IF(AND(ISBLANK(J47), ISBLANK(K47), ISBLANK(L47)), "", IF(ISBLANK(J47), "0", J47) &amp; ":" &amp; IF(ISBLANK(K47), "00", TEXT(K47, "00")) &amp; "." &amp; IF(ISBLANK(L47), "00", TEXT(L47, "00")))</f>
        <v/>
      </c>
      <c r="N47" s="37"/>
      <c r="O47">
        <f>IF(AND(NOT(M47=""),NOT(ISBLANK(H47)),NOT(M47="0:00.00")),1,0)</f>
        <v>0</v>
      </c>
      <c r="CJ47" s="38"/>
    </row>
    <row r="48" spans="1:88" ht="14.4" x14ac:dyDescent="0.3">
      <c r="A48"/>
      <c r="G48" s="31"/>
      <c r="H48" s="32"/>
      <c r="I48" s="33" t="str">
        <f>IFERROR(INDEX(O3:W3, 1, MATCH(H48, O2:W2, 0)), "")</f>
        <v/>
      </c>
      <c r="J48" s="34"/>
      <c r="K48" s="35"/>
      <c r="L48" s="34"/>
      <c r="M48" s="36" t="str">
        <f>IF(AND(ISBLANK(J48), ISBLANK(K48), ISBLANK(L48)), "", IF(ISBLANK(J48), "0", J48) &amp; ":" &amp; IF(ISBLANK(K48), "00", TEXT(K48, "00")) &amp; "." &amp; IF(ISBLANK(L48), "00", TEXT(L48, "00")))</f>
        <v/>
      </c>
      <c r="N48" s="37"/>
      <c r="O48">
        <f>IF(AND(NOT(M48=""),NOT(ISBLANK(H48)),NOT(M48="0:00.00")),1,0)</f>
        <v>0</v>
      </c>
      <c r="CJ48" s="38"/>
    </row>
    <row r="49" spans="1:88" ht="14.4" x14ac:dyDescent="0.3">
      <c r="A49"/>
      <c r="G49" s="31"/>
      <c r="I49" s="42"/>
    </row>
    <row r="50" spans="1:88" ht="14.4" x14ac:dyDescent="0.3">
      <c r="A50"/>
      <c r="B50" s="25"/>
      <c r="C50" s="25" t="s">
        <v>22</v>
      </c>
      <c r="D50" s="25" t="s">
        <v>23</v>
      </c>
      <c r="E50" s="26" t="s">
        <v>24</v>
      </c>
      <c r="F50" s="27" t="s">
        <v>25</v>
      </c>
      <c r="G50" s="25"/>
      <c r="H50" s="25" t="s">
        <v>26</v>
      </c>
      <c r="I50" s="28"/>
      <c r="J50" s="26" t="s">
        <v>27</v>
      </c>
      <c r="K50" s="26" t="s">
        <v>28</v>
      </c>
      <c r="L50" s="26" t="s">
        <v>29</v>
      </c>
      <c r="M50" s="26" t="s">
        <v>30</v>
      </c>
      <c r="N50" s="26" t="s">
        <v>31</v>
      </c>
      <c r="CJ50" s="25" t="s">
        <v>32</v>
      </c>
    </row>
    <row r="51" spans="1:88" ht="14.4" x14ac:dyDescent="0.3">
      <c r="A51"/>
      <c r="B51" s="24" t="str">
        <f>IF(OR(ISBLANK(C51),ISBLANK(D51),ISBLANK(E51),ISBLANK(F51),D52=0),"",COUNT(B15:B50)+1)</f>
        <v/>
      </c>
      <c r="C51" s="29"/>
      <c r="D51" s="29"/>
      <c r="E51" s="30"/>
      <c r="F51" s="30"/>
      <c r="G51" s="31"/>
      <c r="H51" s="32"/>
      <c r="I51" s="33" t="str">
        <f>IFERROR(INDEX(O3:W3, 1, MATCH(H51, O2:W2, 0)), "")</f>
        <v/>
      </c>
      <c r="J51" s="34"/>
      <c r="K51" s="35"/>
      <c r="L51" s="34"/>
      <c r="M51" s="36" t="str">
        <f>IF(AND(ISBLANK(J51), ISBLANK(K51), ISBLANK(L51)), "", IF(ISBLANK(J51), "0", J51) &amp; ":" &amp; IF(ISBLANK(K51), "00", TEXT(K51, "00")) &amp; "." &amp; IF(ISBLANK(L51), "00", TEXT(L51, "00")))</f>
        <v/>
      </c>
      <c r="N51" s="37"/>
      <c r="O51">
        <f>IF(AND(NOT(M51=""),NOT(ISBLANK(H51)),NOT(M51="0:00.00")),1,0)</f>
        <v>0</v>
      </c>
      <c r="CJ51" s="38"/>
    </row>
    <row r="52" spans="1:88" ht="14.4" x14ac:dyDescent="0.3">
      <c r="A52"/>
      <c r="C52" s="39" t="s">
        <v>33</v>
      </c>
      <c r="D52" s="40">
        <f>SUM(O51:O54)</f>
        <v>0</v>
      </c>
      <c r="G52" s="31"/>
      <c r="H52" s="32"/>
      <c r="I52" s="33" t="str">
        <f>IFERROR(INDEX(O3:W3, 1, MATCH(H52, O2:W2, 0)), "")</f>
        <v/>
      </c>
      <c r="J52" s="34"/>
      <c r="K52" s="35"/>
      <c r="L52" s="34"/>
      <c r="M52" s="36" t="str">
        <f>IF(AND(ISBLANK(J52), ISBLANK(K52), ISBLANK(L52)), "", IF(ISBLANK(J52), "0", J52) &amp; ":" &amp; IF(ISBLANK(K52), "00", TEXT(K52, "00")) &amp; "." &amp; IF(ISBLANK(L52), "00", TEXT(L52, "00")))</f>
        <v/>
      </c>
      <c r="N52" s="37"/>
      <c r="O52">
        <f>IF(AND(NOT(M52=""),NOT(ISBLANK(H52)),NOT(M52="0:00.00")),1,0)</f>
        <v>0</v>
      </c>
      <c r="CJ52" s="38"/>
    </row>
    <row r="53" spans="1:88" ht="14.4" x14ac:dyDescent="0.3">
      <c r="A53"/>
      <c r="C53" s="41" t="str">
        <f>IF((SUMPRODUCT(COUNTIF(H51:H54,H51:H54)^(2*ISBLANK(H51:H54)-1)))&lt;COUNTA(H51:H54),"Выбраны одинаковые дистанции","")</f>
        <v/>
      </c>
      <c r="G53" s="31"/>
      <c r="H53" s="32"/>
      <c r="I53" s="33" t="str">
        <f>IFERROR(INDEX(O3:W3, 1, MATCH(H53, O2:W2, 0)), "")</f>
        <v/>
      </c>
      <c r="J53" s="34"/>
      <c r="K53" s="35"/>
      <c r="L53" s="34"/>
      <c r="M53" s="36" t="str">
        <f>IF(AND(ISBLANK(J53), ISBLANK(K53), ISBLANK(L53)), "", IF(ISBLANK(J53), "0", J53) &amp; ":" &amp; IF(ISBLANK(K53), "00", TEXT(K53, "00")) &amp; "." &amp; IF(ISBLANK(L53), "00", TEXT(L53, "00")))</f>
        <v/>
      </c>
      <c r="N53" s="37"/>
      <c r="O53">
        <f>IF(AND(NOT(M53=""),NOT(ISBLANK(H53)),NOT(M53="0:00.00")),1,0)</f>
        <v>0</v>
      </c>
      <c r="CJ53" s="38"/>
    </row>
    <row r="54" spans="1:88" ht="14.4" x14ac:dyDescent="0.3">
      <c r="A54"/>
      <c r="G54" s="31"/>
      <c r="H54" s="32"/>
      <c r="I54" s="33" t="str">
        <f>IFERROR(INDEX(O3:W3, 1, MATCH(H54, O2:W2, 0)), "")</f>
        <v/>
      </c>
      <c r="J54" s="34"/>
      <c r="K54" s="35"/>
      <c r="L54" s="34"/>
      <c r="M54" s="36" t="str">
        <f>IF(AND(ISBLANK(J54), ISBLANK(K54), ISBLANK(L54)), "", IF(ISBLANK(J54), "0", J54) &amp; ":" &amp; IF(ISBLANK(K54), "00", TEXT(K54, "00")) &amp; "." &amp; IF(ISBLANK(L54), "00", TEXT(L54, "00")))</f>
        <v/>
      </c>
      <c r="N54" s="37"/>
      <c r="O54">
        <f>IF(AND(NOT(M54=""),NOT(ISBLANK(H54)),NOT(M54="0:00.00")),1,0)</f>
        <v>0</v>
      </c>
      <c r="CJ54" s="38"/>
    </row>
    <row r="55" spans="1:88" ht="14.4" x14ac:dyDescent="0.3">
      <c r="A55"/>
      <c r="G55" s="31"/>
      <c r="I55" s="42"/>
    </row>
    <row r="56" spans="1:88" ht="14.4" x14ac:dyDescent="0.3">
      <c r="A56"/>
      <c r="B56" s="25"/>
      <c r="C56" s="25" t="s">
        <v>22</v>
      </c>
      <c r="D56" s="25" t="s">
        <v>23</v>
      </c>
      <c r="E56" s="26" t="s">
        <v>24</v>
      </c>
      <c r="F56" s="27" t="s">
        <v>25</v>
      </c>
      <c r="G56" s="25"/>
      <c r="H56" s="25" t="s">
        <v>26</v>
      </c>
      <c r="I56" s="28"/>
      <c r="J56" s="26" t="s">
        <v>27</v>
      </c>
      <c r="K56" s="26" t="s">
        <v>28</v>
      </c>
      <c r="L56" s="26" t="s">
        <v>29</v>
      </c>
      <c r="M56" s="26" t="s">
        <v>30</v>
      </c>
      <c r="N56" s="26" t="s">
        <v>31</v>
      </c>
      <c r="CJ56" s="25" t="s">
        <v>32</v>
      </c>
    </row>
    <row r="57" spans="1:88" ht="14.4" x14ac:dyDescent="0.3">
      <c r="A57"/>
      <c r="B57" s="24" t="str">
        <f>IF(OR(ISBLANK(C57),ISBLANK(D57),ISBLANK(E57),ISBLANK(F57),D58=0),"",COUNT(B15:B56)+1)</f>
        <v/>
      </c>
      <c r="C57" s="29"/>
      <c r="D57" s="29"/>
      <c r="E57" s="30"/>
      <c r="F57" s="30"/>
      <c r="G57" s="31"/>
      <c r="H57" s="32"/>
      <c r="I57" s="33" t="str">
        <f>IFERROR(INDEX(O3:W3, 1, MATCH(H57, O2:W2, 0)), "")</f>
        <v/>
      </c>
      <c r="J57" s="34"/>
      <c r="K57" s="35"/>
      <c r="L57" s="34"/>
      <c r="M57" s="36" t="str">
        <f>IF(AND(ISBLANK(J57), ISBLANK(K57), ISBLANK(L57)), "", IF(ISBLANK(J57), "0", J57) &amp; ":" &amp; IF(ISBLANK(K57), "00", TEXT(K57, "00")) &amp; "." &amp; IF(ISBLANK(L57), "00", TEXT(L57, "00")))</f>
        <v/>
      </c>
      <c r="N57" s="37"/>
      <c r="O57">
        <f>IF(AND(NOT(M57=""),NOT(ISBLANK(H57)),NOT(M57="0:00.00")),1,0)</f>
        <v>0</v>
      </c>
      <c r="CJ57" s="38"/>
    </row>
    <row r="58" spans="1:88" ht="14.4" x14ac:dyDescent="0.3">
      <c r="A58"/>
      <c r="C58" s="39" t="s">
        <v>33</v>
      </c>
      <c r="D58" s="40">
        <f>SUM(O57:O60)</f>
        <v>0</v>
      </c>
      <c r="G58" s="31"/>
      <c r="H58" s="32"/>
      <c r="I58" s="33" t="str">
        <f>IFERROR(INDEX(O3:W3, 1, MATCH(H58, O2:W2, 0)), "")</f>
        <v/>
      </c>
      <c r="J58" s="34"/>
      <c r="K58" s="35"/>
      <c r="L58" s="34"/>
      <c r="M58" s="36" t="str">
        <f>IF(AND(ISBLANK(J58), ISBLANK(K58), ISBLANK(L58)), "", IF(ISBLANK(J58), "0", J58) &amp; ":" &amp; IF(ISBLANK(K58), "00", TEXT(K58, "00")) &amp; "." &amp; IF(ISBLANK(L58), "00", TEXT(L58, "00")))</f>
        <v/>
      </c>
      <c r="N58" s="37"/>
      <c r="O58">
        <f>IF(AND(NOT(M58=""),NOT(ISBLANK(H58)),NOT(M58="0:00.00")),1,0)</f>
        <v>0</v>
      </c>
      <c r="CJ58" s="38"/>
    </row>
    <row r="59" spans="1:88" ht="14.4" x14ac:dyDescent="0.3">
      <c r="A59"/>
      <c r="C59" s="41" t="str">
        <f>IF((SUMPRODUCT(COUNTIF(H57:H60,H57:H60)^(2*ISBLANK(H57:H60)-1)))&lt;COUNTA(H57:H60),"Выбраны одинаковые дистанции","")</f>
        <v/>
      </c>
      <c r="G59" s="31"/>
      <c r="H59" s="32"/>
      <c r="I59" s="33" t="str">
        <f>IFERROR(INDEX(O3:W3, 1, MATCH(H59, O2:W2, 0)), "")</f>
        <v/>
      </c>
      <c r="J59" s="34"/>
      <c r="K59" s="35"/>
      <c r="L59" s="34"/>
      <c r="M59" s="36" t="str">
        <f>IF(AND(ISBLANK(J59), ISBLANK(K59), ISBLANK(L59)), "", IF(ISBLANK(J59), "0", J59) &amp; ":" &amp; IF(ISBLANK(K59), "00", TEXT(K59, "00")) &amp; "." &amp; IF(ISBLANK(L59), "00", TEXT(L59, "00")))</f>
        <v/>
      </c>
      <c r="N59" s="37"/>
      <c r="O59">
        <f>IF(AND(NOT(M59=""),NOT(ISBLANK(H59)),NOT(M59="0:00.00")),1,0)</f>
        <v>0</v>
      </c>
      <c r="CJ59" s="38"/>
    </row>
    <row r="60" spans="1:88" ht="14.4" x14ac:dyDescent="0.3">
      <c r="A60"/>
      <c r="G60" s="31"/>
      <c r="H60" s="32"/>
      <c r="I60" s="33" t="str">
        <f>IFERROR(INDEX(O3:W3, 1, MATCH(H60, O2:W2, 0)), "")</f>
        <v/>
      </c>
      <c r="J60" s="34"/>
      <c r="K60" s="35"/>
      <c r="L60" s="34"/>
      <c r="M60" s="36" t="str">
        <f>IF(AND(ISBLANK(J60), ISBLANK(K60), ISBLANK(L60)), "", IF(ISBLANK(J60), "0", J60) &amp; ":" &amp; IF(ISBLANK(K60), "00", TEXT(K60, "00")) &amp; "." &amp; IF(ISBLANK(L60), "00", TEXT(L60, "00")))</f>
        <v/>
      </c>
      <c r="N60" s="37"/>
      <c r="O60">
        <f>IF(AND(NOT(M60=""),NOT(ISBLANK(H60)),NOT(M60="0:00.00")),1,0)</f>
        <v>0</v>
      </c>
      <c r="CJ60" s="38"/>
    </row>
    <row r="61" spans="1:88" ht="14.4" x14ac:dyDescent="0.3">
      <c r="A61"/>
      <c r="G61" s="31"/>
      <c r="I61" s="42"/>
    </row>
    <row r="62" spans="1:88" ht="14.4" x14ac:dyDescent="0.3">
      <c r="A62"/>
      <c r="B62" s="25"/>
      <c r="C62" s="25" t="s">
        <v>22</v>
      </c>
      <c r="D62" s="25" t="s">
        <v>23</v>
      </c>
      <c r="E62" s="26" t="s">
        <v>24</v>
      </c>
      <c r="F62" s="27" t="s">
        <v>25</v>
      </c>
      <c r="G62" s="25"/>
      <c r="H62" s="25" t="s">
        <v>26</v>
      </c>
      <c r="I62" s="28"/>
      <c r="J62" s="26" t="s">
        <v>27</v>
      </c>
      <c r="K62" s="26" t="s">
        <v>28</v>
      </c>
      <c r="L62" s="26" t="s">
        <v>29</v>
      </c>
      <c r="M62" s="26" t="s">
        <v>30</v>
      </c>
      <c r="N62" s="26" t="s">
        <v>31</v>
      </c>
      <c r="CJ62" s="25" t="s">
        <v>32</v>
      </c>
    </row>
    <row r="63" spans="1:88" ht="14.4" x14ac:dyDescent="0.3">
      <c r="A63"/>
      <c r="B63" s="24" t="str">
        <f>IF(OR(ISBLANK(C63),ISBLANK(D63),ISBLANK(E63),ISBLANK(F63),D64=0),"",COUNT(B15:B62)+1)</f>
        <v/>
      </c>
      <c r="C63" s="29"/>
      <c r="D63" s="29"/>
      <c r="E63" s="30"/>
      <c r="F63" s="30"/>
      <c r="G63" s="31"/>
      <c r="H63" s="32"/>
      <c r="I63" s="33" t="str">
        <f>IFERROR(INDEX(O3:W3, 1, MATCH(H63, O2:W2, 0)), "")</f>
        <v/>
      </c>
      <c r="J63" s="34"/>
      <c r="K63" s="35"/>
      <c r="L63" s="34"/>
      <c r="M63" s="36" t="str">
        <f>IF(AND(ISBLANK(J63), ISBLANK(K63), ISBLANK(L63)), "", IF(ISBLANK(J63), "0", J63) &amp; ":" &amp; IF(ISBLANK(K63), "00", TEXT(K63, "00")) &amp; "." &amp; IF(ISBLANK(L63), "00", TEXT(L63, "00")))</f>
        <v/>
      </c>
      <c r="N63" s="37"/>
      <c r="O63">
        <f>IF(AND(NOT(M63=""),NOT(ISBLANK(H63)),NOT(M63="0:00.00")),1,0)</f>
        <v>0</v>
      </c>
      <c r="CJ63" s="38"/>
    </row>
    <row r="64" spans="1:88" ht="14.4" x14ac:dyDescent="0.3">
      <c r="A64"/>
      <c r="C64" s="39" t="s">
        <v>33</v>
      </c>
      <c r="D64" s="40">
        <f>SUM(O63:O66)</f>
        <v>0</v>
      </c>
      <c r="G64" s="31"/>
      <c r="H64" s="32"/>
      <c r="I64" s="33" t="str">
        <f>IFERROR(INDEX(O3:W3, 1, MATCH(H64, O2:W2, 0)), "")</f>
        <v/>
      </c>
      <c r="J64" s="34"/>
      <c r="K64" s="35"/>
      <c r="L64" s="34"/>
      <c r="M64" s="36" t="str">
        <f>IF(AND(ISBLANK(J64), ISBLANK(K64), ISBLANK(L64)), "", IF(ISBLANK(J64), "0", J64) &amp; ":" &amp; IF(ISBLANK(K64), "00", TEXT(K64, "00")) &amp; "." &amp; IF(ISBLANK(L64), "00", TEXT(L64, "00")))</f>
        <v/>
      </c>
      <c r="N64" s="37"/>
      <c r="O64">
        <f>IF(AND(NOT(M64=""),NOT(ISBLANK(H64)),NOT(M64="0:00.00")),1,0)</f>
        <v>0</v>
      </c>
      <c r="CJ64" s="38"/>
    </row>
    <row r="65" spans="1:88" ht="14.4" x14ac:dyDescent="0.3">
      <c r="A65"/>
      <c r="C65" s="41" t="str">
        <f>IF((SUMPRODUCT(COUNTIF(H63:H66,H63:H66)^(2*ISBLANK(H63:H66)-1)))&lt;COUNTA(H63:H66),"Выбраны одинаковые дистанции","")</f>
        <v/>
      </c>
      <c r="G65" s="31"/>
      <c r="H65" s="32"/>
      <c r="I65" s="33" t="str">
        <f>IFERROR(INDEX(O3:W3, 1, MATCH(H65, O2:W2, 0)), "")</f>
        <v/>
      </c>
      <c r="J65" s="34"/>
      <c r="K65" s="35"/>
      <c r="L65" s="34"/>
      <c r="M65" s="36" t="str">
        <f>IF(AND(ISBLANK(J65), ISBLANK(K65), ISBLANK(L65)), "", IF(ISBLANK(J65), "0", J65) &amp; ":" &amp; IF(ISBLANK(K65), "00", TEXT(K65, "00")) &amp; "." &amp; IF(ISBLANK(L65), "00", TEXT(L65, "00")))</f>
        <v/>
      </c>
      <c r="N65" s="37"/>
      <c r="O65">
        <f>IF(AND(NOT(M65=""),NOT(ISBLANK(H65)),NOT(M65="0:00.00")),1,0)</f>
        <v>0</v>
      </c>
      <c r="CJ65" s="38"/>
    </row>
    <row r="66" spans="1:88" ht="14.4" x14ac:dyDescent="0.3">
      <c r="A66"/>
      <c r="G66" s="31"/>
      <c r="H66" s="32"/>
      <c r="I66" s="33" t="str">
        <f>IFERROR(INDEX(O3:W3, 1, MATCH(H66, O2:W2, 0)), "")</f>
        <v/>
      </c>
      <c r="J66" s="34"/>
      <c r="K66" s="35"/>
      <c r="L66" s="34"/>
      <c r="M66" s="36" t="str">
        <f>IF(AND(ISBLANK(J66), ISBLANK(K66), ISBLANK(L66)), "", IF(ISBLANK(J66), "0", J66) &amp; ":" &amp; IF(ISBLANK(K66), "00", TEXT(K66, "00")) &amp; "." &amp; IF(ISBLANK(L66), "00", TEXT(L66, "00")))</f>
        <v/>
      </c>
      <c r="N66" s="37"/>
      <c r="O66">
        <f>IF(AND(NOT(M66=""),NOT(ISBLANK(H66)),NOT(M66="0:00.00")),1,0)</f>
        <v>0</v>
      </c>
      <c r="CJ66" s="38"/>
    </row>
    <row r="67" spans="1:88" ht="14.4" x14ac:dyDescent="0.3">
      <c r="A67"/>
      <c r="G67" s="31"/>
      <c r="I67" s="42"/>
    </row>
    <row r="68" spans="1:88" ht="14.4" x14ac:dyDescent="0.3">
      <c r="A68"/>
      <c r="B68" s="25"/>
      <c r="C68" s="25" t="s">
        <v>22</v>
      </c>
      <c r="D68" s="25" t="s">
        <v>23</v>
      </c>
      <c r="E68" s="26" t="s">
        <v>24</v>
      </c>
      <c r="F68" s="27" t="s">
        <v>25</v>
      </c>
      <c r="G68" s="25"/>
      <c r="H68" s="25" t="s">
        <v>26</v>
      </c>
      <c r="I68" s="28"/>
      <c r="J68" s="26" t="s">
        <v>27</v>
      </c>
      <c r="K68" s="26" t="s">
        <v>28</v>
      </c>
      <c r="L68" s="26" t="s">
        <v>29</v>
      </c>
      <c r="M68" s="26" t="s">
        <v>30</v>
      </c>
      <c r="N68" s="26" t="s">
        <v>31</v>
      </c>
      <c r="CJ68" s="25" t="s">
        <v>32</v>
      </c>
    </row>
    <row r="69" spans="1:88" ht="14.4" x14ac:dyDescent="0.3">
      <c r="A69"/>
      <c r="B69" s="24" t="str">
        <f>IF(OR(ISBLANK(C69),ISBLANK(D69),ISBLANK(E69),ISBLANK(F69),D70=0),"",COUNT(B15:B68)+1)</f>
        <v/>
      </c>
      <c r="C69" s="29"/>
      <c r="D69" s="29"/>
      <c r="E69" s="30"/>
      <c r="F69" s="30"/>
      <c r="G69" s="31"/>
      <c r="H69" s="32"/>
      <c r="I69" s="33" t="str">
        <f>IFERROR(INDEX(O3:W3, 1, MATCH(H69, O2:W2, 0)), "")</f>
        <v/>
      </c>
      <c r="J69" s="34"/>
      <c r="K69" s="35"/>
      <c r="L69" s="34"/>
      <c r="M69" s="36" t="str">
        <f>IF(AND(ISBLANK(J69), ISBLANK(K69), ISBLANK(L69)), "", IF(ISBLANK(J69), "0", J69) &amp; ":" &amp; IF(ISBLANK(K69), "00", TEXT(K69, "00")) &amp; "." &amp; IF(ISBLANK(L69), "00", TEXT(L69, "00")))</f>
        <v/>
      </c>
      <c r="N69" s="37"/>
      <c r="O69">
        <f>IF(AND(NOT(M69=""),NOT(ISBLANK(H69)),NOT(M69="0:00.00")),1,0)</f>
        <v>0</v>
      </c>
      <c r="CJ69" s="38"/>
    </row>
    <row r="70" spans="1:88" ht="14.4" x14ac:dyDescent="0.3">
      <c r="A70"/>
      <c r="C70" s="39" t="s">
        <v>33</v>
      </c>
      <c r="D70" s="40">
        <f>SUM(O69:O72)</f>
        <v>0</v>
      </c>
      <c r="G70" s="31"/>
      <c r="H70" s="32"/>
      <c r="I70" s="33" t="str">
        <f>IFERROR(INDEX(O3:W3, 1, MATCH(H70, O2:W2, 0)), "")</f>
        <v/>
      </c>
      <c r="J70" s="34"/>
      <c r="K70" s="35"/>
      <c r="L70" s="34"/>
      <c r="M70" s="36" t="str">
        <f>IF(AND(ISBLANK(J70), ISBLANK(K70), ISBLANK(L70)), "", IF(ISBLANK(J70), "0", J70) &amp; ":" &amp; IF(ISBLANK(K70), "00", TEXT(K70, "00")) &amp; "." &amp; IF(ISBLANK(L70), "00", TEXT(L70, "00")))</f>
        <v/>
      </c>
      <c r="N70" s="37"/>
      <c r="O70">
        <f>IF(AND(NOT(M70=""),NOT(ISBLANK(H70)),NOT(M70="0:00.00")),1,0)</f>
        <v>0</v>
      </c>
      <c r="CJ70" s="38"/>
    </row>
    <row r="71" spans="1:88" ht="14.4" x14ac:dyDescent="0.3">
      <c r="A71"/>
      <c r="C71" s="41" t="str">
        <f>IF((SUMPRODUCT(COUNTIF(H69:H72,H69:H72)^(2*ISBLANK(H69:H72)-1)))&lt;COUNTA(H69:H72),"Выбраны одинаковые дистанции","")</f>
        <v/>
      </c>
      <c r="G71" s="31"/>
      <c r="H71" s="32"/>
      <c r="I71" s="33" t="str">
        <f>IFERROR(INDEX(O3:W3, 1, MATCH(H71, O2:W2, 0)), "")</f>
        <v/>
      </c>
      <c r="J71" s="34"/>
      <c r="K71" s="35"/>
      <c r="L71" s="34"/>
      <c r="M71" s="36" t="str">
        <f>IF(AND(ISBLANK(J71), ISBLANK(K71), ISBLANK(L71)), "", IF(ISBLANK(J71), "0", J71) &amp; ":" &amp; IF(ISBLANK(K71), "00", TEXT(K71, "00")) &amp; "." &amp; IF(ISBLANK(L71), "00", TEXT(L71, "00")))</f>
        <v/>
      </c>
      <c r="N71" s="37"/>
      <c r="O71">
        <f>IF(AND(NOT(M71=""),NOT(ISBLANK(H71)),NOT(M71="0:00.00")),1,0)</f>
        <v>0</v>
      </c>
      <c r="CJ71" s="38"/>
    </row>
    <row r="72" spans="1:88" ht="14.4" x14ac:dyDescent="0.3">
      <c r="A72"/>
      <c r="G72" s="31"/>
      <c r="H72" s="32"/>
      <c r="I72" s="33" t="str">
        <f>IFERROR(INDEX(O3:W3, 1, MATCH(H72, O2:W2, 0)), "")</f>
        <v/>
      </c>
      <c r="J72" s="34"/>
      <c r="K72" s="35"/>
      <c r="L72" s="34"/>
      <c r="M72" s="36" t="str">
        <f>IF(AND(ISBLANK(J72), ISBLANK(K72), ISBLANK(L72)), "", IF(ISBLANK(J72), "0", J72) &amp; ":" &amp; IF(ISBLANK(K72), "00", TEXT(K72, "00")) &amp; "." &amp; IF(ISBLANK(L72), "00", TEXT(L72, "00")))</f>
        <v/>
      </c>
      <c r="N72" s="37"/>
      <c r="O72">
        <f>IF(AND(NOT(M72=""),NOT(ISBLANK(H72)),NOT(M72="0:00.00")),1,0)</f>
        <v>0</v>
      </c>
      <c r="CJ72" s="38"/>
    </row>
    <row r="73" spans="1:88" ht="14.4" x14ac:dyDescent="0.3">
      <c r="A73"/>
      <c r="G73" s="31"/>
      <c r="I73" s="42"/>
    </row>
    <row r="74" spans="1:88" ht="14.4" x14ac:dyDescent="0.3">
      <c r="A74"/>
      <c r="B74" s="25"/>
      <c r="C74" s="25" t="s">
        <v>22</v>
      </c>
      <c r="D74" s="25" t="s">
        <v>23</v>
      </c>
      <c r="E74" s="26" t="s">
        <v>24</v>
      </c>
      <c r="F74" s="27" t="s">
        <v>25</v>
      </c>
      <c r="G74" s="25"/>
      <c r="H74" s="25" t="s">
        <v>26</v>
      </c>
      <c r="I74" s="28"/>
      <c r="J74" s="26" t="s">
        <v>27</v>
      </c>
      <c r="K74" s="26" t="s">
        <v>28</v>
      </c>
      <c r="L74" s="26" t="s">
        <v>29</v>
      </c>
      <c r="M74" s="26" t="s">
        <v>30</v>
      </c>
      <c r="N74" s="26" t="s">
        <v>31</v>
      </c>
      <c r="CJ74" s="25" t="s">
        <v>32</v>
      </c>
    </row>
    <row r="75" spans="1:88" ht="14.4" x14ac:dyDescent="0.3">
      <c r="A75"/>
      <c r="B75" s="24" t="str">
        <f>IF(OR(ISBLANK(C75),ISBLANK(D75),ISBLANK(E75),ISBLANK(F75),D76=0),"",COUNT(B15:B74)+1)</f>
        <v/>
      </c>
      <c r="C75" s="29"/>
      <c r="D75" s="29"/>
      <c r="E75" s="30"/>
      <c r="F75" s="30"/>
      <c r="G75" s="31"/>
      <c r="H75" s="32"/>
      <c r="I75" s="33" t="str">
        <f>IFERROR(INDEX(O3:W3, 1, MATCH(H75, O2:W2, 0)), "")</f>
        <v/>
      </c>
      <c r="J75" s="34"/>
      <c r="K75" s="35"/>
      <c r="L75" s="34"/>
      <c r="M75" s="36" t="str">
        <f>IF(AND(ISBLANK(J75), ISBLANK(K75), ISBLANK(L75)), "", IF(ISBLANK(J75), "0", J75) &amp; ":" &amp; IF(ISBLANK(K75), "00", TEXT(K75, "00")) &amp; "." &amp; IF(ISBLANK(L75), "00", TEXT(L75, "00")))</f>
        <v/>
      </c>
      <c r="N75" s="37"/>
      <c r="O75">
        <f>IF(AND(NOT(M75=""),NOT(ISBLANK(H75)),NOT(M75="0:00.00")),1,0)</f>
        <v>0</v>
      </c>
      <c r="CJ75" s="38"/>
    </row>
    <row r="76" spans="1:88" ht="14.4" x14ac:dyDescent="0.3">
      <c r="A76"/>
      <c r="C76" s="39" t="s">
        <v>33</v>
      </c>
      <c r="D76" s="40">
        <f>SUM(O75:O78)</f>
        <v>0</v>
      </c>
      <c r="G76" s="31"/>
      <c r="H76" s="32"/>
      <c r="I76" s="33" t="str">
        <f>IFERROR(INDEX(O3:W3, 1, MATCH(H76, O2:W2, 0)), "")</f>
        <v/>
      </c>
      <c r="J76" s="34"/>
      <c r="K76" s="35"/>
      <c r="L76" s="34"/>
      <c r="M76" s="36" t="str">
        <f>IF(AND(ISBLANK(J76), ISBLANK(K76), ISBLANK(L76)), "", IF(ISBLANK(J76), "0", J76) &amp; ":" &amp; IF(ISBLANK(K76), "00", TEXT(K76, "00")) &amp; "." &amp; IF(ISBLANK(L76), "00", TEXT(L76, "00")))</f>
        <v/>
      </c>
      <c r="N76" s="37"/>
      <c r="O76">
        <f>IF(AND(NOT(M76=""),NOT(ISBLANK(H76)),NOT(M76="0:00.00")),1,0)</f>
        <v>0</v>
      </c>
      <c r="CJ76" s="38"/>
    </row>
    <row r="77" spans="1:88" ht="14.4" x14ac:dyDescent="0.3">
      <c r="A77"/>
      <c r="C77" s="41" t="str">
        <f>IF((SUMPRODUCT(COUNTIF(H75:H78,H75:H78)^(2*ISBLANK(H75:H78)-1)))&lt;COUNTA(H75:H78),"Выбраны одинаковые дистанции","")</f>
        <v/>
      </c>
      <c r="G77" s="31"/>
      <c r="H77" s="32"/>
      <c r="I77" s="33" t="str">
        <f>IFERROR(INDEX(O3:W3, 1, MATCH(H77, O2:W2, 0)), "")</f>
        <v/>
      </c>
      <c r="J77" s="34"/>
      <c r="K77" s="35"/>
      <c r="L77" s="34"/>
      <c r="M77" s="36" t="str">
        <f>IF(AND(ISBLANK(J77), ISBLANK(K77), ISBLANK(L77)), "", IF(ISBLANK(J77), "0", J77) &amp; ":" &amp; IF(ISBLANK(K77), "00", TEXT(K77, "00")) &amp; "." &amp; IF(ISBLANK(L77), "00", TEXT(L77, "00")))</f>
        <v/>
      </c>
      <c r="N77" s="37"/>
      <c r="O77">
        <f>IF(AND(NOT(M77=""),NOT(ISBLANK(H77)),NOT(M77="0:00.00")),1,0)</f>
        <v>0</v>
      </c>
      <c r="CJ77" s="38"/>
    </row>
    <row r="78" spans="1:88" ht="14.4" x14ac:dyDescent="0.3">
      <c r="A78"/>
      <c r="G78" s="31"/>
      <c r="H78" s="32"/>
      <c r="I78" s="33" t="str">
        <f>IFERROR(INDEX(O3:W3, 1, MATCH(H78, O2:W2, 0)), "")</f>
        <v/>
      </c>
      <c r="J78" s="34"/>
      <c r="K78" s="35"/>
      <c r="L78" s="34"/>
      <c r="M78" s="36" t="str">
        <f>IF(AND(ISBLANK(J78), ISBLANK(K78), ISBLANK(L78)), "", IF(ISBLANK(J78), "0", J78) &amp; ":" &amp; IF(ISBLANK(K78), "00", TEXT(K78, "00")) &amp; "." &amp; IF(ISBLANK(L78), "00", TEXT(L78, "00")))</f>
        <v/>
      </c>
      <c r="N78" s="37"/>
      <c r="O78">
        <f>IF(AND(NOT(M78=""),NOT(ISBLANK(H78)),NOT(M78="0:00.00")),1,0)</f>
        <v>0</v>
      </c>
      <c r="CJ78" s="38"/>
    </row>
    <row r="79" spans="1:88" ht="14.4" x14ac:dyDescent="0.3">
      <c r="A79"/>
      <c r="G79" s="31"/>
      <c r="I79" s="42"/>
    </row>
    <row r="80" spans="1:88" ht="14.4" x14ac:dyDescent="0.3">
      <c r="A80"/>
      <c r="B80" s="25"/>
      <c r="C80" s="25" t="s">
        <v>22</v>
      </c>
      <c r="D80" s="25" t="s">
        <v>23</v>
      </c>
      <c r="E80" s="26" t="s">
        <v>24</v>
      </c>
      <c r="F80" s="27" t="s">
        <v>25</v>
      </c>
      <c r="G80" s="25"/>
      <c r="H80" s="25" t="s">
        <v>26</v>
      </c>
      <c r="I80" s="28"/>
      <c r="J80" s="26" t="s">
        <v>27</v>
      </c>
      <c r="K80" s="26" t="s">
        <v>28</v>
      </c>
      <c r="L80" s="26" t="s">
        <v>29</v>
      </c>
      <c r="M80" s="26" t="s">
        <v>30</v>
      </c>
      <c r="N80" s="26" t="s">
        <v>31</v>
      </c>
      <c r="CJ80" s="25" t="s">
        <v>32</v>
      </c>
    </row>
    <row r="81" spans="1:88" ht="14.4" x14ac:dyDescent="0.3">
      <c r="A81"/>
      <c r="B81" s="24" t="str">
        <f>IF(OR(ISBLANK(C81),ISBLANK(D81),ISBLANK(E81),ISBLANK(F81),D82=0),"",COUNT(B15:B80)+1)</f>
        <v/>
      </c>
      <c r="C81" s="29"/>
      <c r="D81" s="29"/>
      <c r="E81" s="30"/>
      <c r="F81" s="30"/>
      <c r="G81" s="31"/>
      <c r="H81" s="32"/>
      <c r="I81" s="33" t="str">
        <f>IFERROR(INDEX(O3:W3, 1, MATCH(H81, O2:W2, 0)), "")</f>
        <v/>
      </c>
      <c r="J81" s="34"/>
      <c r="K81" s="35"/>
      <c r="L81" s="34"/>
      <c r="M81" s="36" t="str">
        <f>IF(AND(ISBLANK(J81), ISBLANK(K81), ISBLANK(L81)), "", IF(ISBLANK(J81), "0", J81) &amp; ":" &amp; IF(ISBLANK(K81), "00", TEXT(K81, "00")) &amp; "." &amp; IF(ISBLANK(L81), "00", TEXT(L81, "00")))</f>
        <v/>
      </c>
      <c r="N81" s="37"/>
      <c r="O81">
        <f>IF(AND(NOT(M81=""),NOT(ISBLANK(H81)),NOT(M81="0:00.00")),1,0)</f>
        <v>0</v>
      </c>
      <c r="CJ81" s="38"/>
    </row>
    <row r="82" spans="1:88" ht="14.4" x14ac:dyDescent="0.3">
      <c r="A82"/>
      <c r="C82" s="39" t="s">
        <v>33</v>
      </c>
      <c r="D82" s="40">
        <f>SUM(O81:O84)</f>
        <v>0</v>
      </c>
      <c r="G82" s="31"/>
      <c r="H82" s="32"/>
      <c r="I82" s="33" t="str">
        <f>IFERROR(INDEX(O3:W3, 1, MATCH(H82, O2:W2, 0)), "")</f>
        <v/>
      </c>
      <c r="J82" s="34"/>
      <c r="K82" s="35"/>
      <c r="L82" s="34"/>
      <c r="M82" s="36" t="str">
        <f>IF(AND(ISBLANK(J82), ISBLANK(K82), ISBLANK(L82)), "", IF(ISBLANK(J82), "0", J82) &amp; ":" &amp; IF(ISBLANK(K82), "00", TEXT(K82, "00")) &amp; "." &amp; IF(ISBLANK(L82), "00", TEXT(L82, "00")))</f>
        <v/>
      </c>
      <c r="N82" s="37"/>
      <c r="O82">
        <f>IF(AND(NOT(M82=""),NOT(ISBLANK(H82)),NOT(M82="0:00.00")),1,0)</f>
        <v>0</v>
      </c>
      <c r="CJ82" s="38"/>
    </row>
    <row r="83" spans="1:88" ht="14.4" x14ac:dyDescent="0.3">
      <c r="A83"/>
      <c r="C83" s="41" t="str">
        <f>IF((SUMPRODUCT(COUNTIF(H81:H84,H81:H84)^(2*ISBLANK(H81:H84)-1)))&lt;COUNTA(H81:H84),"Выбраны одинаковые дистанции","")</f>
        <v/>
      </c>
      <c r="G83" s="31"/>
      <c r="H83" s="32"/>
      <c r="I83" s="33" t="str">
        <f>IFERROR(INDEX(O3:W3, 1, MATCH(H83, O2:W2, 0)), "")</f>
        <v/>
      </c>
      <c r="J83" s="34"/>
      <c r="K83" s="35"/>
      <c r="L83" s="34"/>
      <c r="M83" s="36" t="str">
        <f>IF(AND(ISBLANK(J83), ISBLANK(K83), ISBLANK(L83)), "", IF(ISBLANK(J83), "0", J83) &amp; ":" &amp; IF(ISBLANK(K83), "00", TEXT(K83, "00")) &amp; "." &amp; IF(ISBLANK(L83), "00", TEXT(L83, "00")))</f>
        <v/>
      </c>
      <c r="N83" s="37"/>
      <c r="O83">
        <f>IF(AND(NOT(M83=""),NOT(ISBLANK(H83)),NOT(M83="0:00.00")),1,0)</f>
        <v>0</v>
      </c>
      <c r="CJ83" s="38"/>
    </row>
    <row r="84" spans="1:88" ht="14.4" x14ac:dyDescent="0.3">
      <c r="A84"/>
      <c r="G84" s="31"/>
      <c r="H84" s="32"/>
      <c r="I84" s="33" t="str">
        <f>IFERROR(INDEX(O3:W3, 1, MATCH(H84, O2:W2, 0)), "")</f>
        <v/>
      </c>
      <c r="J84" s="34"/>
      <c r="K84" s="35"/>
      <c r="L84" s="34"/>
      <c r="M84" s="36" t="str">
        <f>IF(AND(ISBLANK(J84), ISBLANK(K84), ISBLANK(L84)), "", IF(ISBLANK(J84), "0", J84) &amp; ":" &amp; IF(ISBLANK(K84), "00", TEXT(K84, "00")) &amp; "." &amp; IF(ISBLANK(L84), "00", TEXT(L84, "00")))</f>
        <v/>
      </c>
      <c r="N84" s="37"/>
      <c r="O84">
        <f>IF(AND(NOT(M84=""),NOT(ISBLANK(H84)),NOT(M84="0:00.00")),1,0)</f>
        <v>0</v>
      </c>
      <c r="CJ84" s="38"/>
    </row>
    <row r="85" spans="1:88" ht="14.4" x14ac:dyDescent="0.3">
      <c r="A85"/>
      <c r="G85" s="31"/>
      <c r="I85" s="42"/>
    </row>
    <row r="86" spans="1:88" ht="14.4" x14ac:dyDescent="0.3">
      <c r="A86"/>
      <c r="B86" s="25"/>
      <c r="C86" s="25" t="s">
        <v>22</v>
      </c>
      <c r="D86" s="25" t="s">
        <v>23</v>
      </c>
      <c r="E86" s="26" t="s">
        <v>24</v>
      </c>
      <c r="F86" s="27" t="s">
        <v>25</v>
      </c>
      <c r="G86" s="25"/>
      <c r="H86" s="25" t="s">
        <v>26</v>
      </c>
      <c r="I86" s="28"/>
      <c r="J86" s="26" t="s">
        <v>27</v>
      </c>
      <c r="K86" s="26" t="s">
        <v>28</v>
      </c>
      <c r="L86" s="26" t="s">
        <v>29</v>
      </c>
      <c r="M86" s="26" t="s">
        <v>30</v>
      </c>
      <c r="N86" s="26" t="s">
        <v>31</v>
      </c>
      <c r="CJ86" s="25" t="s">
        <v>32</v>
      </c>
    </row>
    <row r="87" spans="1:88" ht="14.4" x14ac:dyDescent="0.3">
      <c r="A87"/>
      <c r="B87" s="24" t="str">
        <f>IF(OR(ISBLANK(C87),ISBLANK(D87),ISBLANK(E87),ISBLANK(F87),D88=0),"",COUNT(B15:B86)+1)</f>
        <v/>
      </c>
      <c r="C87" s="29"/>
      <c r="D87" s="29"/>
      <c r="E87" s="30"/>
      <c r="F87" s="30"/>
      <c r="G87" s="31"/>
      <c r="H87" s="32"/>
      <c r="I87" s="33" t="str">
        <f>IFERROR(INDEX(O3:W3, 1, MATCH(H87, O2:W2, 0)), "")</f>
        <v/>
      </c>
      <c r="J87" s="34"/>
      <c r="K87" s="35"/>
      <c r="L87" s="34"/>
      <c r="M87" s="36" t="str">
        <f>IF(AND(ISBLANK(J87), ISBLANK(K87), ISBLANK(L87)), "", IF(ISBLANK(J87), "0", J87) &amp; ":" &amp; IF(ISBLANK(K87), "00", TEXT(K87, "00")) &amp; "." &amp; IF(ISBLANK(L87), "00", TEXT(L87, "00")))</f>
        <v/>
      </c>
      <c r="N87" s="37"/>
      <c r="O87">
        <f>IF(AND(NOT(M87=""),NOT(ISBLANK(H87)),NOT(M87="0:00.00")),1,0)</f>
        <v>0</v>
      </c>
      <c r="CJ87" s="38"/>
    </row>
    <row r="88" spans="1:88" ht="14.4" x14ac:dyDescent="0.3">
      <c r="A88"/>
      <c r="C88" s="39" t="s">
        <v>33</v>
      </c>
      <c r="D88" s="40">
        <f>SUM(O87:O90)</f>
        <v>0</v>
      </c>
      <c r="G88" s="31"/>
      <c r="H88" s="32"/>
      <c r="I88" s="33" t="str">
        <f>IFERROR(INDEX(O3:W3, 1, MATCH(H88, O2:W2, 0)), "")</f>
        <v/>
      </c>
      <c r="J88" s="34"/>
      <c r="K88" s="35"/>
      <c r="L88" s="34"/>
      <c r="M88" s="36" t="str">
        <f>IF(AND(ISBLANK(J88), ISBLANK(K88), ISBLANK(L88)), "", IF(ISBLANK(J88), "0", J88) &amp; ":" &amp; IF(ISBLANK(K88), "00", TEXT(K88, "00")) &amp; "." &amp; IF(ISBLANK(L88), "00", TEXT(L88, "00")))</f>
        <v/>
      </c>
      <c r="N88" s="37"/>
      <c r="O88">
        <f>IF(AND(NOT(M88=""),NOT(ISBLANK(H88)),NOT(M88="0:00.00")),1,0)</f>
        <v>0</v>
      </c>
      <c r="CJ88" s="38"/>
    </row>
    <row r="89" spans="1:88" ht="14.4" x14ac:dyDescent="0.3">
      <c r="A89"/>
      <c r="C89" s="41" t="str">
        <f>IF((SUMPRODUCT(COUNTIF(H87:H90,H87:H90)^(2*ISBLANK(H87:H90)-1)))&lt;COUNTA(H87:H90),"Выбраны одинаковые дистанции","")</f>
        <v/>
      </c>
      <c r="G89" s="31"/>
      <c r="H89" s="32"/>
      <c r="I89" s="33" t="str">
        <f>IFERROR(INDEX(O3:W3, 1, MATCH(H89, O2:W2, 0)), "")</f>
        <v/>
      </c>
      <c r="J89" s="34"/>
      <c r="K89" s="35"/>
      <c r="L89" s="34"/>
      <c r="M89" s="36" t="str">
        <f>IF(AND(ISBLANK(J89), ISBLANK(K89), ISBLANK(L89)), "", IF(ISBLANK(J89), "0", J89) &amp; ":" &amp; IF(ISBLANK(K89), "00", TEXT(K89, "00")) &amp; "." &amp; IF(ISBLANK(L89), "00", TEXT(L89, "00")))</f>
        <v/>
      </c>
      <c r="N89" s="37"/>
      <c r="O89">
        <f>IF(AND(NOT(M89=""),NOT(ISBLANK(H89)),NOT(M89="0:00.00")),1,0)</f>
        <v>0</v>
      </c>
      <c r="CJ89" s="38"/>
    </row>
    <row r="90" spans="1:88" ht="14.4" x14ac:dyDescent="0.3">
      <c r="A90"/>
      <c r="G90" s="31"/>
      <c r="H90" s="32"/>
      <c r="I90" s="33" t="str">
        <f>IFERROR(INDEX(O3:W3, 1, MATCH(H90, O2:W2, 0)), "")</f>
        <v/>
      </c>
      <c r="J90" s="34"/>
      <c r="K90" s="35"/>
      <c r="L90" s="34"/>
      <c r="M90" s="36" t="str">
        <f>IF(AND(ISBLANK(J90), ISBLANK(K90), ISBLANK(L90)), "", IF(ISBLANK(J90), "0", J90) &amp; ":" &amp; IF(ISBLANK(K90), "00", TEXT(K90, "00")) &amp; "." &amp; IF(ISBLANK(L90), "00", TEXT(L90, "00")))</f>
        <v/>
      </c>
      <c r="N90" s="37"/>
      <c r="O90">
        <f>IF(AND(NOT(M90=""),NOT(ISBLANK(H90)),NOT(M90="0:00.00")),1,0)</f>
        <v>0</v>
      </c>
      <c r="CJ90" s="38"/>
    </row>
    <row r="91" spans="1:88" ht="14.4" x14ac:dyDescent="0.3">
      <c r="A91"/>
      <c r="G91" s="31"/>
      <c r="I91" s="42"/>
    </row>
    <row r="92" spans="1:88" ht="14.4" x14ac:dyDescent="0.3">
      <c r="A92"/>
      <c r="B92" s="25"/>
      <c r="C92" s="25" t="s">
        <v>22</v>
      </c>
      <c r="D92" s="25" t="s">
        <v>23</v>
      </c>
      <c r="E92" s="26" t="s">
        <v>24</v>
      </c>
      <c r="F92" s="27" t="s">
        <v>25</v>
      </c>
      <c r="G92" s="25"/>
      <c r="H92" s="25" t="s">
        <v>26</v>
      </c>
      <c r="I92" s="28"/>
      <c r="J92" s="26" t="s">
        <v>27</v>
      </c>
      <c r="K92" s="26" t="s">
        <v>28</v>
      </c>
      <c r="L92" s="26" t="s">
        <v>29</v>
      </c>
      <c r="M92" s="26" t="s">
        <v>30</v>
      </c>
      <c r="N92" s="26" t="s">
        <v>31</v>
      </c>
      <c r="CJ92" s="25" t="s">
        <v>32</v>
      </c>
    </row>
    <row r="93" spans="1:88" ht="14.4" x14ac:dyDescent="0.3">
      <c r="A93"/>
      <c r="B93" s="24" t="str">
        <f>IF(OR(ISBLANK(C93),ISBLANK(D93),ISBLANK(E93),ISBLANK(F93),D94=0),"",COUNT(B15:B92)+1)</f>
        <v/>
      </c>
      <c r="C93" s="29"/>
      <c r="D93" s="29"/>
      <c r="E93" s="30"/>
      <c r="F93" s="30"/>
      <c r="G93" s="31"/>
      <c r="H93" s="32"/>
      <c r="I93" s="33" t="str">
        <f>IFERROR(INDEX(O3:W3, 1, MATCH(H93, O2:W2, 0)), "")</f>
        <v/>
      </c>
      <c r="J93" s="34"/>
      <c r="K93" s="35"/>
      <c r="L93" s="34"/>
      <c r="M93" s="36" t="str">
        <f>IF(AND(ISBLANK(J93), ISBLANK(K93), ISBLANK(L93)), "", IF(ISBLANK(J93), "0", J93) &amp; ":" &amp; IF(ISBLANK(K93), "00", TEXT(K93, "00")) &amp; "." &amp; IF(ISBLANK(L93), "00", TEXT(L93, "00")))</f>
        <v/>
      </c>
      <c r="N93" s="37"/>
      <c r="O93">
        <f>IF(AND(NOT(M93=""),NOT(ISBLANK(H93)),NOT(M93="0:00.00")),1,0)</f>
        <v>0</v>
      </c>
      <c r="CJ93" s="38"/>
    </row>
    <row r="94" spans="1:88" ht="14.4" x14ac:dyDescent="0.3">
      <c r="A94"/>
      <c r="C94" s="39" t="s">
        <v>33</v>
      </c>
      <c r="D94" s="40">
        <f>SUM(O93:O96)</f>
        <v>0</v>
      </c>
      <c r="G94" s="31"/>
      <c r="H94" s="32"/>
      <c r="I94" s="33" t="str">
        <f>IFERROR(INDEX(O3:W3, 1, MATCH(H94, O2:W2, 0)), "")</f>
        <v/>
      </c>
      <c r="J94" s="34"/>
      <c r="K94" s="35"/>
      <c r="L94" s="34"/>
      <c r="M94" s="36" t="str">
        <f>IF(AND(ISBLANK(J94), ISBLANK(K94), ISBLANK(L94)), "", IF(ISBLANK(J94), "0", J94) &amp; ":" &amp; IF(ISBLANK(K94), "00", TEXT(K94, "00")) &amp; "." &amp; IF(ISBLANK(L94), "00", TEXT(L94, "00")))</f>
        <v/>
      </c>
      <c r="N94" s="37"/>
      <c r="O94">
        <f>IF(AND(NOT(M94=""),NOT(ISBLANK(H94)),NOT(M94="0:00.00")),1,0)</f>
        <v>0</v>
      </c>
      <c r="CJ94" s="38"/>
    </row>
    <row r="95" spans="1:88" ht="14.4" x14ac:dyDescent="0.3">
      <c r="A95"/>
      <c r="C95" s="41" t="str">
        <f>IF((SUMPRODUCT(COUNTIF(H93:H96,H93:H96)^(2*ISBLANK(H93:H96)-1)))&lt;COUNTA(H93:H96),"Выбраны одинаковые дистанции","")</f>
        <v/>
      </c>
      <c r="G95" s="31"/>
      <c r="H95" s="32"/>
      <c r="I95" s="33" t="str">
        <f>IFERROR(INDEX(O3:W3, 1, MATCH(H95, O2:W2, 0)), "")</f>
        <v/>
      </c>
      <c r="J95" s="34"/>
      <c r="K95" s="35"/>
      <c r="L95" s="34"/>
      <c r="M95" s="36" t="str">
        <f>IF(AND(ISBLANK(J95), ISBLANK(K95), ISBLANK(L95)), "", IF(ISBLANK(J95), "0", J95) &amp; ":" &amp; IF(ISBLANK(K95), "00", TEXT(K95, "00")) &amp; "." &amp; IF(ISBLANK(L95), "00", TEXT(L95, "00")))</f>
        <v/>
      </c>
      <c r="N95" s="37"/>
      <c r="O95">
        <f>IF(AND(NOT(M95=""),NOT(ISBLANK(H95)),NOT(M95="0:00.00")),1,0)</f>
        <v>0</v>
      </c>
      <c r="CJ95" s="38"/>
    </row>
    <row r="96" spans="1:88" ht="14.4" x14ac:dyDescent="0.3">
      <c r="A96"/>
      <c r="G96" s="31"/>
      <c r="H96" s="32"/>
      <c r="I96" s="33" t="str">
        <f>IFERROR(INDEX(O3:W3, 1, MATCH(H96, O2:W2, 0)), "")</f>
        <v/>
      </c>
      <c r="J96" s="34"/>
      <c r="K96" s="35"/>
      <c r="L96" s="34"/>
      <c r="M96" s="36" t="str">
        <f>IF(AND(ISBLANK(J96), ISBLANK(K96), ISBLANK(L96)), "", IF(ISBLANK(J96), "0", J96) &amp; ":" &amp; IF(ISBLANK(K96), "00", TEXT(K96, "00")) &amp; "." &amp; IF(ISBLANK(L96), "00", TEXT(L96, "00")))</f>
        <v/>
      </c>
      <c r="N96" s="37"/>
      <c r="O96">
        <f>IF(AND(NOT(M96=""),NOT(ISBLANK(H96)),NOT(M96="0:00.00")),1,0)</f>
        <v>0</v>
      </c>
      <c r="CJ96" s="38"/>
    </row>
    <row r="97" spans="1:88" ht="14.4" x14ac:dyDescent="0.3">
      <c r="A97"/>
      <c r="G97" s="31"/>
      <c r="I97" s="42"/>
    </row>
    <row r="98" spans="1:88" ht="14.4" x14ac:dyDescent="0.3">
      <c r="A98"/>
      <c r="B98" s="25"/>
      <c r="C98" s="25" t="s">
        <v>22</v>
      </c>
      <c r="D98" s="25" t="s">
        <v>23</v>
      </c>
      <c r="E98" s="26" t="s">
        <v>24</v>
      </c>
      <c r="F98" s="27" t="s">
        <v>25</v>
      </c>
      <c r="G98" s="25"/>
      <c r="H98" s="25" t="s">
        <v>26</v>
      </c>
      <c r="I98" s="28"/>
      <c r="J98" s="26" t="s">
        <v>27</v>
      </c>
      <c r="K98" s="26" t="s">
        <v>28</v>
      </c>
      <c r="L98" s="26" t="s">
        <v>29</v>
      </c>
      <c r="M98" s="26" t="s">
        <v>30</v>
      </c>
      <c r="N98" s="26" t="s">
        <v>31</v>
      </c>
      <c r="CJ98" s="25" t="s">
        <v>32</v>
      </c>
    </row>
    <row r="99" spans="1:88" ht="14.4" x14ac:dyDescent="0.3">
      <c r="A99"/>
      <c r="B99" s="24" t="str">
        <f>IF(OR(ISBLANK(C99),ISBLANK(D99),ISBLANK(E99),ISBLANK(F99),D100=0),"",COUNT(B15:B98)+1)</f>
        <v/>
      </c>
      <c r="C99" s="29"/>
      <c r="D99" s="29"/>
      <c r="E99" s="30"/>
      <c r="F99" s="30"/>
      <c r="G99" s="31"/>
      <c r="H99" s="32"/>
      <c r="I99" s="33" t="str">
        <f>IFERROR(INDEX(O3:W3, 1, MATCH(H99, O2:W2, 0)), "")</f>
        <v/>
      </c>
      <c r="J99" s="34"/>
      <c r="K99" s="35"/>
      <c r="L99" s="34"/>
      <c r="M99" s="36" t="str">
        <f>IF(AND(ISBLANK(J99), ISBLANK(K99), ISBLANK(L99)), "", IF(ISBLANK(J99), "0", J99) &amp; ":" &amp; IF(ISBLANK(K99), "00", TEXT(K99, "00")) &amp; "." &amp; IF(ISBLANK(L99), "00", TEXT(L99, "00")))</f>
        <v/>
      </c>
      <c r="N99" s="37"/>
      <c r="O99">
        <f>IF(AND(NOT(M99=""),NOT(ISBLANK(H99)),NOT(M99="0:00.00")),1,0)</f>
        <v>0</v>
      </c>
      <c r="CJ99" s="38"/>
    </row>
    <row r="100" spans="1:88" ht="14.4" x14ac:dyDescent="0.3">
      <c r="A100"/>
      <c r="C100" s="39" t="s">
        <v>33</v>
      </c>
      <c r="D100" s="40">
        <f>SUM(O99:O102)</f>
        <v>0</v>
      </c>
      <c r="G100" s="31"/>
      <c r="H100" s="32"/>
      <c r="I100" s="33" t="str">
        <f>IFERROR(INDEX(O3:W3, 1, MATCH(H100, O2:W2, 0)), "")</f>
        <v/>
      </c>
      <c r="J100" s="34"/>
      <c r="K100" s="35"/>
      <c r="L100" s="34"/>
      <c r="M100" s="36" t="str">
        <f>IF(AND(ISBLANK(J100), ISBLANK(K100), ISBLANK(L100)), "", IF(ISBLANK(J100), "0", J100) &amp; ":" &amp; IF(ISBLANK(K100), "00", TEXT(K100, "00")) &amp; "." &amp; IF(ISBLANK(L100), "00", TEXT(L100, "00")))</f>
        <v/>
      </c>
      <c r="N100" s="37"/>
      <c r="O100">
        <f>IF(AND(NOT(M100=""),NOT(ISBLANK(H100)),NOT(M100="0:00.00")),1,0)</f>
        <v>0</v>
      </c>
      <c r="CJ100" s="38"/>
    </row>
    <row r="101" spans="1:88" ht="14.4" x14ac:dyDescent="0.3">
      <c r="A101"/>
      <c r="C101" s="41" t="str">
        <f>IF((SUMPRODUCT(COUNTIF(H99:H102,H99:H102)^(2*ISBLANK(H99:H102)-1)))&lt;COUNTA(H99:H102),"Выбраны одинаковые дистанции","")</f>
        <v/>
      </c>
      <c r="G101" s="31"/>
      <c r="H101" s="32"/>
      <c r="I101" s="33" t="str">
        <f>IFERROR(INDEX(O3:W3, 1, MATCH(H101, O2:W2, 0)), "")</f>
        <v/>
      </c>
      <c r="J101" s="34"/>
      <c r="K101" s="35"/>
      <c r="L101" s="34"/>
      <c r="M101" s="36" t="str">
        <f>IF(AND(ISBLANK(J101), ISBLANK(K101), ISBLANK(L101)), "", IF(ISBLANK(J101), "0", J101) &amp; ":" &amp; IF(ISBLANK(K101), "00", TEXT(K101, "00")) &amp; "." &amp; IF(ISBLANK(L101), "00", TEXT(L101, "00")))</f>
        <v/>
      </c>
      <c r="N101" s="37"/>
      <c r="O101">
        <f>IF(AND(NOT(M101=""),NOT(ISBLANK(H101)),NOT(M101="0:00.00")),1,0)</f>
        <v>0</v>
      </c>
      <c r="CJ101" s="38"/>
    </row>
    <row r="102" spans="1:88" ht="14.4" x14ac:dyDescent="0.3">
      <c r="A102"/>
      <c r="G102" s="31"/>
      <c r="H102" s="32"/>
      <c r="I102" s="33" t="str">
        <f>IFERROR(INDEX(O3:W3, 1, MATCH(H102, O2:W2, 0)), "")</f>
        <v/>
      </c>
      <c r="J102" s="34"/>
      <c r="K102" s="35"/>
      <c r="L102" s="34"/>
      <c r="M102" s="36" t="str">
        <f>IF(AND(ISBLANK(J102), ISBLANK(K102), ISBLANK(L102)), "", IF(ISBLANK(J102), "0", J102) &amp; ":" &amp; IF(ISBLANK(K102), "00", TEXT(K102, "00")) &amp; "." &amp; IF(ISBLANK(L102), "00", TEXT(L102, "00")))</f>
        <v/>
      </c>
      <c r="N102" s="37"/>
      <c r="O102">
        <f>IF(AND(NOT(M102=""),NOT(ISBLANK(H102)),NOT(M102="0:00.00")),1,0)</f>
        <v>0</v>
      </c>
      <c r="CJ102" s="38"/>
    </row>
    <row r="103" spans="1:88" ht="14.4" x14ac:dyDescent="0.3">
      <c r="A103"/>
      <c r="G103" s="31"/>
      <c r="I103" s="42"/>
    </row>
    <row r="104" spans="1:88" ht="14.4" x14ac:dyDescent="0.3">
      <c r="A104"/>
      <c r="B104" s="25"/>
      <c r="C104" s="25" t="s">
        <v>22</v>
      </c>
      <c r="D104" s="25" t="s">
        <v>23</v>
      </c>
      <c r="E104" s="26" t="s">
        <v>24</v>
      </c>
      <c r="F104" s="27" t="s">
        <v>25</v>
      </c>
      <c r="G104" s="25"/>
      <c r="H104" s="25" t="s">
        <v>26</v>
      </c>
      <c r="I104" s="28"/>
      <c r="J104" s="26" t="s">
        <v>27</v>
      </c>
      <c r="K104" s="26" t="s">
        <v>28</v>
      </c>
      <c r="L104" s="26" t="s">
        <v>29</v>
      </c>
      <c r="M104" s="26" t="s">
        <v>30</v>
      </c>
      <c r="N104" s="26" t="s">
        <v>31</v>
      </c>
      <c r="CJ104" s="25" t="s">
        <v>32</v>
      </c>
    </row>
    <row r="105" spans="1:88" ht="14.4" x14ac:dyDescent="0.3">
      <c r="A105"/>
      <c r="B105" s="24" t="str">
        <f>IF(OR(ISBLANK(C105),ISBLANK(D105),ISBLANK(E105),ISBLANK(F105),D106=0),"",COUNT(B15:B104)+1)</f>
        <v/>
      </c>
      <c r="C105" s="29"/>
      <c r="D105" s="29"/>
      <c r="E105" s="30"/>
      <c r="F105" s="30"/>
      <c r="G105" s="31"/>
      <c r="H105" s="32"/>
      <c r="I105" s="33" t="str">
        <f>IFERROR(INDEX(O3:W3, 1, MATCH(H105, O2:W2, 0)), "")</f>
        <v/>
      </c>
      <c r="J105" s="34"/>
      <c r="K105" s="35"/>
      <c r="L105" s="34"/>
      <c r="M105" s="36" t="str">
        <f>IF(AND(ISBLANK(J105), ISBLANK(K105), ISBLANK(L105)), "", IF(ISBLANK(J105), "0", J105) &amp; ":" &amp; IF(ISBLANK(K105), "00", TEXT(K105, "00")) &amp; "." &amp; IF(ISBLANK(L105), "00", TEXT(L105, "00")))</f>
        <v/>
      </c>
      <c r="N105" s="37"/>
      <c r="O105">
        <f>IF(AND(NOT(M105=""),NOT(ISBLANK(H105)),NOT(M105="0:00.00")),1,0)</f>
        <v>0</v>
      </c>
      <c r="CJ105" s="38"/>
    </row>
    <row r="106" spans="1:88" ht="14.4" x14ac:dyDescent="0.3">
      <c r="A106"/>
      <c r="C106" s="39" t="s">
        <v>33</v>
      </c>
      <c r="D106" s="40">
        <f>SUM(O105:O108)</f>
        <v>0</v>
      </c>
      <c r="G106" s="31"/>
      <c r="H106" s="32"/>
      <c r="I106" s="33" t="str">
        <f>IFERROR(INDEX(O3:W3, 1, MATCH(H106, O2:W2, 0)), "")</f>
        <v/>
      </c>
      <c r="J106" s="34"/>
      <c r="K106" s="35"/>
      <c r="L106" s="34"/>
      <c r="M106" s="36" t="str">
        <f>IF(AND(ISBLANK(J106), ISBLANK(K106), ISBLANK(L106)), "", IF(ISBLANK(J106), "0", J106) &amp; ":" &amp; IF(ISBLANK(K106), "00", TEXT(K106, "00")) &amp; "." &amp; IF(ISBLANK(L106), "00", TEXT(L106, "00")))</f>
        <v/>
      </c>
      <c r="N106" s="37"/>
      <c r="O106">
        <f>IF(AND(NOT(M106=""),NOT(ISBLANK(H106)),NOT(M106="0:00.00")),1,0)</f>
        <v>0</v>
      </c>
      <c r="CJ106" s="38"/>
    </row>
    <row r="107" spans="1:88" ht="14.4" x14ac:dyDescent="0.3">
      <c r="A107"/>
      <c r="C107" s="41" t="str">
        <f>IF((SUMPRODUCT(COUNTIF(H105:H108,H105:H108)^(2*ISBLANK(H105:H108)-1)))&lt;COUNTA(H105:H108),"Выбраны одинаковые дистанции","")</f>
        <v/>
      </c>
      <c r="G107" s="31"/>
      <c r="H107" s="32"/>
      <c r="I107" s="33" t="str">
        <f>IFERROR(INDEX(O3:W3, 1, MATCH(H107, O2:W2, 0)), "")</f>
        <v/>
      </c>
      <c r="J107" s="34"/>
      <c r="K107" s="35"/>
      <c r="L107" s="34"/>
      <c r="M107" s="36" t="str">
        <f>IF(AND(ISBLANK(J107), ISBLANK(K107), ISBLANK(L107)), "", IF(ISBLANK(J107), "0", J107) &amp; ":" &amp; IF(ISBLANK(K107), "00", TEXT(K107, "00")) &amp; "." &amp; IF(ISBLANK(L107), "00", TEXT(L107, "00")))</f>
        <v/>
      </c>
      <c r="N107" s="37"/>
      <c r="O107">
        <f>IF(AND(NOT(M107=""),NOT(ISBLANK(H107)),NOT(M107="0:00.00")),1,0)</f>
        <v>0</v>
      </c>
      <c r="CJ107" s="38"/>
    </row>
    <row r="108" spans="1:88" ht="14.4" x14ac:dyDescent="0.3">
      <c r="A108"/>
      <c r="G108" s="31"/>
      <c r="H108" s="32"/>
      <c r="I108" s="33" t="str">
        <f>IFERROR(INDEX(O3:W3, 1, MATCH(H108, O2:W2, 0)), "")</f>
        <v/>
      </c>
      <c r="J108" s="34"/>
      <c r="K108" s="35"/>
      <c r="L108" s="34"/>
      <c r="M108" s="36" t="str">
        <f>IF(AND(ISBLANK(J108), ISBLANK(K108), ISBLANK(L108)), "", IF(ISBLANK(J108), "0", J108) &amp; ":" &amp; IF(ISBLANK(K108), "00", TEXT(K108, "00")) &amp; "." &amp; IF(ISBLANK(L108), "00", TEXT(L108, "00")))</f>
        <v/>
      </c>
      <c r="N108" s="37"/>
      <c r="O108">
        <f>IF(AND(NOT(M108=""),NOT(ISBLANK(H108)),NOT(M108="0:00.00")),1,0)</f>
        <v>0</v>
      </c>
      <c r="CJ108" s="38"/>
    </row>
    <row r="109" spans="1:88" ht="14.4" x14ac:dyDescent="0.3">
      <c r="A109"/>
      <c r="G109" s="31"/>
      <c r="I109" s="42"/>
    </row>
    <row r="110" spans="1:88" ht="14.4" x14ac:dyDescent="0.3">
      <c r="A110"/>
      <c r="B110" s="25"/>
      <c r="C110" s="25" t="s">
        <v>22</v>
      </c>
      <c r="D110" s="25" t="s">
        <v>23</v>
      </c>
      <c r="E110" s="26" t="s">
        <v>24</v>
      </c>
      <c r="F110" s="27" t="s">
        <v>25</v>
      </c>
      <c r="G110" s="25"/>
      <c r="H110" s="25" t="s">
        <v>26</v>
      </c>
      <c r="I110" s="28"/>
      <c r="J110" s="26" t="s">
        <v>27</v>
      </c>
      <c r="K110" s="26" t="s">
        <v>28</v>
      </c>
      <c r="L110" s="26" t="s">
        <v>29</v>
      </c>
      <c r="M110" s="26" t="s">
        <v>30</v>
      </c>
      <c r="N110" s="26" t="s">
        <v>31</v>
      </c>
      <c r="CJ110" s="25" t="s">
        <v>32</v>
      </c>
    </row>
    <row r="111" spans="1:88" ht="14.4" x14ac:dyDescent="0.3">
      <c r="A111"/>
      <c r="B111" s="24" t="str">
        <f>IF(OR(ISBLANK(C111),ISBLANK(D111),ISBLANK(E111),ISBLANK(F111),D112=0),"",COUNT(B15:B110)+1)</f>
        <v/>
      </c>
      <c r="C111" s="29"/>
      <c r="D111" s="29"/>
      <c r="E111" s="30"/>
      <c r="F111" s="30"/>
      <c r="G111" s="31"/>
      <c r="H111" s="32"/>
      <c r="I111" s="33" t="str">
        <f>IFERROR(INDEX(O3:W3, 1, MATCH(H111, O2:W2, 0)), "")</f>
        <v/>
      </c>
      <c r="J111" s="34"/>
      <c r="K111" s="35"/>
      <c r="L111" s="34"/>
      <c r="M111" s="36" t="str">
        <f>IF(AND(ISBLANK(J111), ISBLANK(K111), ISBLANK(L111)), "", IF(ISBLANK(J111), "0", J111) &amp; ":" &amp; IF(ISBLANK(K111), "00", TEXT(K111, "00")) &amp; "." &amp; IF(ISBLANK(L111), "00", TEXT(L111, "00")))</f>
        <v/>
      </c>
      <c r="N111" s="37"/>
      <c r="O111">
        <f>IF(AND(NOT(M111=""),NOT(ISBLANK(H111)),NOT(M111="0:00.00")),1,0)</f>
        <v>0</v>
      </c>
      <c r="CJ111" s="38"/>
    </row>
    <row r="112" spans="1:88" ht="14.4" x14ac:dyDescent="0.3">
      <c r="A112"/>
      <c r="C112" s="39" t="s">
        <v>33</v>
      </c>
      <c r="D112" s="40">
        <f>SUM(O111:O114)</f>
        <v>0</v>
      </c>
      <c r="G112" s="31"/>
      <c r="H112" s="32"/>
      <c r="I112" s="33" t="str">
        <f>IFERROR(INDEX(O3:W3, 1, MATCH(H112, O2:W2, 0)), "")</f>
        <v/>
      </c>
      <c r="J112" s="34"/>
      <c r="K112" s="35"/>
      <c r="L112" s="34"/>
      <c r="M112" s="36" t="str">
        <f>IF(AND(ISBLANK(J112), ISBLANK(K112), ISBLANK(L112)), "", IF(ISBLANK(J112), "0", J112) &amp; ":" &amp; IF(ISBLANK(K112), "00", TEXT(K112, "00")) &amp; "." &amp; IF(ISBLANK(L112), "00", TEXT(L112, "00")))</f>
        <v/>
      </c>
      <c r="N112" s="37"/>
      <c r="O112">
        <f>IF(AND(NOT(M112=""),NOT(ISBLANK(H112)),NOT(M112="0:00.00")),1,0)</f>
        <v>0</v>
      </c>
      <c r="CJ112" s="38"/>
    </row>
    <row r="113" spans="1:88" ht="14.4" x14ac:dyDescent="0.3">
      <c r="A113"/>
      <c r="C113" s="41" t="str">
        <f>IF((SUMPRODUCT(COUNTIF(H111:H114,H111:H114)^(2*ISBLANK(H111:H114)-1)))&lt;COUNTA(H111:H114),"Выбраны одинаковые дистанции","")</f>
        <v/>
      </c>
      <c r="G113" s="31"/>
      <c r="H113" s="32"/>
      <c r="I113" s="33" t="str">
        <f>IFERROR(INDEX(O3:W3, 1, MATCH(H113, O2:W2, 0)), "")</f>
        <v/>
      </c>
      <c r="J113" s="34"/>
      <c r="K113" s="35"/>
      <c r="L113" s="34"/>
      <c r="M113" s="36" t="str">
        <f>IF(AND(ISBLANK(J113), ISBLANK(K113), ISBLANK(L113)), "", IF(ISBLANK(J113), "0", J113) &amp; ":" &amp; IF(ISBLANK(K113), "00", TEXT(K113, "00")) &amp; "." &amp; IF(ISBLANK(L113), "00", TEXT(L113, "00")))</f>
        <v/>
      </c>
      <c r="N113" s="37"/>
      <c r="O113">
        <f>IF(AND(NOT(M113=""),NOT(ISBLANK(H113)),NOT(M113="0:00.00")),1,0)</f>
        <v>0</v>
      </c>
      <c r="CJ113" s="38"/>
    </row>
    <row r="114" spans="1:88" ht="14.4" x14ac:dyDescent="0.3">
      <c r="A114"/>
      <c r="G114" s="31"/>
      <c r="H114" s="32"/>
      <c r="I114" s="33" t="str">
        <f>IFERROR(INDEX(O3:W3, 1, MATCH(H114, O2:W2, 0)), "")</f>
        <v/>
      </c>
      <c r="J114" s="34"/>
      <c r="K114" s="35"/>
      <c r="L114" s="34"/>
      <c r="M114" s="36" t="str">
        <f>IF(AND(ISBLANK(J114), ISBLANK(K114), ISBLANK(L114)), "", IF(ISBLANK(J114), "0", J114) &amp; ":" &amp; IF(ISBLANK(K114), "00", TEXT(K114, "00")) &amp; "." &amp; IF(ISBLANK(L114), "00", TEXT(L114, "00")))</f>
        <v/>
      </c>
      <c r="N114" s="37"/>
      <c r="O114">
        <f>IF(AND(NOT(M114=""),NOT(ISBLANK(H114)),NOT(M114="0:00.00")),1,0)</f>
        <v>0</v>
      </c>
      <c r="CJ114" s="38"/>
    </row>
    <row r="115" spans="1:88" ht="14.4" x14ac:dyDescent="0.3">
      <c r="A115"/>
      <c r="G115" s="31"/>
      <c r="I115" s="42"/>
    </row>
    <row r="116" spans="1:88" ht="14.4" x14ac:dyDescent="0.3">
      <c r="A116"/>
      <c r="B116" s="25"/>
      <c r="C116" s="25" t="s">
        <v>22</v>
      </c>
      <c r="D116" s="25" t="s">
        <v>23</v>
      </c>
      <c r="E116" s="26" t="s">
        <v>24</v>
      </c>
      <c r="F116" s="27" t="s">
        <v>25</v>
      </c>
      <c r="G116" s="25"/>
      <c r="H116" s="25" t="s">
        <v>26</v>
      </c>
      <c r="I116" s="28"/>
      <c r="J116" s="26" t="s">
        <v>27</v>
      </c>
      <c r="K116" s="26" t="s">
        <v>28</v>
      </c>
      <c r="L116" s="26" t="s">
        <v>29</v>
      </c>
      <c r="M116" s="26" t="s">
        <v>30</v>
      </c>
      <c r="N116" s="26" t="s">
        <v>31</v>
      </c>
      <c r="CJ116" s="25" t="s">
        <v>32</v>
      </c>
    </row>
    <row r="117" spans="1:88" ht="14.4" x14ac:dyDescent="0.3">
      <c r="A117"/>
      <c r="B117" s="24" t="str">
        <f>IF(OR(ISBLANK(C117),ISBLANK(D117),ISBLANK(E117),ISBLANK(F117),D118=0),"",COUNT(B15:B116)+1)</f>
        <v/>
      </c>
      <c r="C117" s="29"/>
      <c r="D117" s="29"/>
      <c r="E117" s="30"/>
      <c r="F117" s="30"/>
      <c r="G117" s="31"/>
      <c r="H117" s="32"/>
      <c r="I117" s="33" t="str">
        <f>IFERROR(INDEX(O3:W3, 1, MATCH(H117, O2:W2, 0)), "")</f>
        <v/>
      </c>
      <c r="J117" s="34"/>
      <c r="K117" s="35"/>
      <c r="L117" s="34"/>
      <c r="M117" s="36" t="str">
        <f>IF(AND(ISBLANK(J117), ISBLANK(K117), ISBLANK(L117)), "", IF(ISBLANK(J117), "0", J117) &amp; ":" &amp; IF(ISBLANK(K117), "00", TEXT(K117, "00")) &amp; "." &amp; IF(ISBLANK(L117), "00", TEXT(L117, "00")))</f>
        <v/>
      </c>
      <c r="N117" s="37"/>
      <c r="O117">
        <f>IF(AND(NOT(M117=""),NOT(ISBLANK(H117)),NOT(M117="0:00.00")),1,0)</f>
        <v>0</v>
      </c>
      <c r="CJ117" s="38"/>
    </row>
    <row r="118" spans="1:88" ht="14.4" x14ac:dyDescent="0.3">
      <c r="A118"/>
      <c r="C118" s="39" t="s">
        <v>33</v>
      </c>
      <c r="D118" s="40">
        <f>SUM(O117:O120)</f>
        <v>0</v>
      </c>
      <c r="G118" s="31"/>
      <c r="H118" s="32"/>
      <c r="I118" s="33" t="str">
        <f>IFERROR(INDEX(O3:W3, 1, MATCH(H118, O2:W2, 0)), "")</f>
        <v/>
      </c>
      <c r="J118" s="34"/>
      <c r="K118" s="35"/>
      <c r="L118" s="34"/>
      <c r="M118" s="36" t="str">
        <f>IF(AND(ISBLANK(J118), ISBLANK(K118), ISBLANK(L118)), "", IF(ISBLANK(J118), "0", J118) &amp; ":" &amp; IF(ISBLANK(K118), "00", TEXT(K118, "00")) &amp; "." &amp; IF(ISBLANK(L118), "00", TEXT(L118, "00")))</f>
        <v/>
      </c>
      <c r="N118" s="37"/>
      <c r="O118">
        <f>IF(AND(NOT(M118=""),NOT(ISBLANK(H118)),NOT(M118="0:00.00")),1,0)</f>
        <v>0</v>
      </c>
      <c r="CJ118" s="38"/>
    </row>
    <row r="119" spans="1:88" ht="14.4" x14ac:dyDescent="0.3">
      <c r="A119"/>
      <c r="C119" s="41" t="str">
        <f>IF((SUMPRODUCT(COUNTIF(H117:H120,H117:H120)^(2*ISBLANK(H117:H120)-1)))&lt;COUNTA(H117:H120),"Выбраны одинаковые дистанции","")</f>
        <v/>
      </c>
      <c r="G119" s="31"/>
      <c r="H119" s="32"/>
      <c r="I119" s="33" t="str">
        <f>IFERROR(INDEX(O3:W3, 1, MATCH(H119, O2:W2, 0)), "")</f>
        <v/>
      </c>
      <c r="J119" s="34"/>
      <c r="K119" s="35"/>
      <c r="L119" s="34"/>
      <c r="M119" s="36" t="str">
        <f>IF(AND(ISBLANK(J119), ISBLANK(K119), ISBLANK(L119)), "", IF(ISBLANK(J119), "0", J119) &amp; ":" &amp; IF(ISBLANK(K119), "00", TEXT(K119, "00")) &amp; "." &amp; IF(ISBLANK(L119), "00", TEXT(L119, "00")))</f>
        <v/>
      </c>
      <c r="N119" s="37"/>
      <c r="O119">
        <f>IF(AND(NOT(M119=""),NOT(ISBLANK(H119)),NOT(M119="0:00.00")),1,0)</f>
        <v>0</v>
      </c>
      <c r="CJ119" s="38"/>
    </row>
    <row r="120" spans="1:88" ht="14.4" x14ac:dyDescent="0.3">
      <c r="A120"/>
      <c r="G120" s="31"/>
      <c r="H120" s="32"/>
      <c r="I120" s="33" t="str">
        <f>IFERROR(INDEX(O3:W3, 1, MATCH(H120, O2:W2, 0)), "")</f>
        <v/>
      </c>
      <c r="J120" s="34"/>
      <c r="K120" s="35"/>
      <c r="L120" s="34"/>
      <c r="M120" s="36" t="str">
        <f>IF(AND(ISBLANK(J120), ISBLANK(K120), ISBLANK(L120)), "", IF(ISBLANK(J120), "0", J120) &amp; ":" &amp; IF(ISBLANK(K120), "00", TEXT(K120, "00")) &amp; "." &amp; IF(ISBLANK(L120), "00", TEXT(L120, "00")))</f>
        <v/>
      </c>
      <c r="N120" s="37"/>
      <c r="O120">
        <f>IF(AND(NOT(M120=""),NOT(ISBLANK(H120)),NOT(M120="0:00.00")),1,0)</f>
        <v>0</v>
      </c>
      <c r="CJ120" s="38"/>
    </row>
    <row r="121" spans="1:88" ht="14.4" x14ac:dyDescent="0.3">
      <c r="A121"/>
      <c r="G121" s="31"/>
      <c r="I121" s="42"/>
    </row>
    <row r="122" spans="1:88" ht="14.4" x14ac:dyDescent="0.3">
      <c r="A122"/>
      <c r="B122" s="25"/>
      <c r="C122" s="25" t="s">
        <v>22</v>
      </c>
      <c r="D122" s="25" t="s">
        <v>23</v>
      </c>
      <c r="E122" s="26" t="s">
        <v>24</v>
      </c>
      <c r="F122" s="27" t="s">
        <v>25</v>
      </c>
      <c r="G122" s="25"/>
      <c r="H122" s="25" t="s">
        <v>26</v>
      </c>
      <c r="I122" s="28"/>
      <c r="J122" s="26" t="s">
        <v>27</v>
      </c>
      <c r="K122" s="26" t="s">
        <v>28</v>
      </c>
      <c r="L122" s="26" t="s">
        <v>29</v>
      </c>
      <c r="M122" s="26" t="s">
        <v>30</v>
      </c>
      <c r="N122" s="26" t="s">
        <v>31</v>
      </c>
      <c r="CJ122" s="25" t="s">
        <v>32</v>
      </c>
    </row>
    <row r="123" spans="1:88" ht="14.4" x14ac:dyDescent="0.3">
      <c r="A123"/>
      <c r="B123" s="24" t="str">
        <f>IF(OR(ISBLANK(C123),ISBLANK(D123),ISBLANK(E123),ISBLANK(F123),D124=0),"",COUNT(B15:B122)+1)</f>
        <v/>
      </c>
      <c r="C123" s="29"/>
      <c r="D123" s="29"/>
      <c r="E123" s="30"/>
      <c r="F123" s="30"/>
      <c r="G123" s="31"/>
      <c r="H123" s="32"/>
      <c r="I123" s="33" t="str">
        <f>IFERROR(INDEX(O3:W3, 1, MATCH(H123, O2:W2, 0)), "")</f>
        <v/>
      </c>
      <c r="J123" s="34"/>
      <c r="K123" s="35"/>
      <c r="L123" s="34"/>
      <c r="M123" s="36" t="str">
        <f>IF(AND(ISBLANK(J123), ISBLANK(K123), ISBLANK(L123)), "", IF(ISBLANK(J123), "0", J123) &amp; ":" &amp; IF(ISBLANK(K123), "00", TEXT(K123, "00")) &amp; "." &amp; IF(ISBLANK(L123), "00", TEXT(L123, "00")))</f>
        <v/>
      </c>
      <c r="N123" s="37"/>
      <c r="O123">
        <f>IF(AND(NOT(M123=""),NOT(ISBLANK(H123)),NOT(M123="0:00.00")),1,0)</f>
        <v>0</v>
      </c>
      <c r="CJ123" s="38"/>
    </row>
    <row r="124" spans="1:88" ht="14.4" x14ac:dyDescent="0.3">
      <c r="A124"/>
      <c r="C124" s="39" t="s">
        <v>33</v>
      </c>
      <c r="D124" s="40">
        <f>SUM(O123:O126)</f>
        <v>0</v>
      </c>
      <c r="G124" s="31"/>
      <c r="H124" s="32"/>
      <c r="I124" s="33" t="str">
        <f>IFERROR(INDEX(O3:W3, 1, MATCH(H124, O2:W2, 0)), "")</f>
        <v/>
      </c>
      <c r="J124" s="34"/>
      <c r="K124" s="35"/>
      <c r="L124" s="34"/>
      <c r="M124" s="36" t="str">
        <f>IF(AND(ISBLANK(J124), ISBLANK(K124), ISBLANK(L124)), "", IF(ISBLANK(J124), "0", J124) &amp; ":" &amp; IF(ISBLANK(K124), "00", TEXT(K124, "00")) &amp; "." &amp; IF(ISBLANK(L124), "00", TEXT(L124, "00")))</f>
        <v/>
      </c>
      <c r="N124" s="37"/>
      <c r="O124">
        <f>IF(AND(NOT(M124=""),NOT(ISBLANK(H124)),NOT(M124="0:00.00")),1,0)</f>
        <v>0</v>
      </c>
      <c r="CJ124" s="38"/>
    </row>
    <row r="125" spans="1:88" ht="14.4" x14ac:dyDescent="0.3">
      <c r="A125"/>
      <c r="C125" s="41" t="str">
        <f>IF((SUMPRODUCT(COUNTIF(H123:H126,H123:H126)^(2*ISBLANK(H123:H126)-1)))&lt;COUNTA(H123:H126),"Выбраны одинаковые дистанции","")</f>
        <v/>
      </c>
      <c r="G125" s="31"/>
      <c r="H125" s="32"/>
      <c r="I125" s="33" t="str">
        <f>IFERROR(INDEX(O3:W3, 1, MATCH(H125, O2:W2, 0)), "")</f>
        <v/>
      </c>
      <c r="J125" s="34"/>
      <c r="K125" s="35"/>
      <c r="L125" s="34"/>
      <c r="M125" s="36" t="str">
        <f>IF(AND(ISBLANK(J125), ISBLANK(K125), ISBLANK(L125)), "", IF(ISBLANK(J125), "0", J125) &amp; ":" &amp; IF(ISBLANK(K125), "00", TEXT(K125, "00")) &amp; "." &amp; IF(ISBLANK(L125), "00", TEXT(L125, "00")))</f>
        <v/>
      </c>
      <c r="N125" s="37"/>
      <c r="O125">
        <f>IF(AND(NOT(M125=""),NOT(ISBLANK(H125)),NOT(M125="0:00.00")),1,0)</f>
        <v>0</v>
      </c>
      <c r="CJ125" s="38"/>
    </row>
    <row r="126" spans="1:88" ht="14.4" x14ac:dyDescent="0.3">
      <c r="A126"/>
      <c r="G126" s="31"/>
      <c r="H126" s="32"/>
      <c r="I126" s="33" t="str">
        <f>IFERROR(INDEX(O3:W3, 1, MATCH(H126, O2:W2, 0)), "")</f>
        <v/>
      </c>
      <c r="J126" s="34"/>
      <c r="K126" s="35"/>
      <c r="L126" s="34"/>
      <c r="M126" s="36" t="str">
        <f>IF(AND(ISBLANK(J126), ISBLANK(K126), ISBLANK(L126)), "", IF(ISBLANK(J126), "0", J126) &amp; ":" &amp; IF(ISBLANK(K126), "00", TEXT(K126, "00")) &amp; "." &amp; IF(ISBLANK(L126), "00", TEXT(L126, "00")))</f>
        <v/>
      </c>
      <c r="N126" s="37"/>
      <c r="O126">
        <f>IF(AND(NOT(M126=""),NOT(ISBLANK(H126)),NOT(M126="0:00.00")),1,0)</f>
        <v>0</v>
      </c>
      <c r="CJ126" s="38"/>
    </row>
    <row r="127" spans="1:88" ht="14.4" x14ac:dyDescent="0.3">
      <c r="A127"/>
      <c r="G127" s="31"/>
      <c r="I127" s="42"/>
    </row>
    <row r="128" spans="1:88" ht="14.4" x14ac:dyDescent="0.3">
      <c r="A128"/>
      <c r="B128" s="25"/>
      <c r="C128" s="25" t="s">
        <v>22</v>
      </c>
      <c r="D128" s="25" t="s">
        <v>23</v>
      </c>
      <c r="E128" s="26" t="s">
        <v>24</v>
      </c>
      <c r="F128" s="27" t="s">
        <v>25</v>
      </c>
      <c r="G128" s="25"/>
      <c r="H128" s="25" t="s">
        <v>26</v>
      </c>
      <c r="I128" s="28"/>
      <c r="J128" s="26" t="s">
        <v>27</v>
      </c>
      <c r="K128" s="26" t="s">
        <v>28</v>
      </c>
      <c r="L128" s="26" t="s">
        <v>29</v>
      </c>
      <c r="M128" s="26" t="s">
        <v>30</v>
      </c>
      <c r="N128" s="26" t="s">
        <v>31</v>
      </c>
      <c r="CJ128" s="25" t="s">
        <v>32</v>
      </c>
    </row>
    <row r="129" spans="1:88" ht="14.4" x14ac:dyDescent="0.3">
      <c r="A129"/>
      <c r="B129" s="24" t="str">
        <f>IF(OR(ISBLANK(C129),ISBLANK(D129),ISBLANK(E129),ISBLANK(F129),D130=0),"",COUNT(B15:B128)+1)</f>
        <v/>
      </c>
      <c r="C129" s="29"/>
      <c r="D129" s="29"/>
      <c r="E129" s="30"/>
      <c r="F129" s="30"/>
      <c r="G129" s="31"/>
      <c r="H129" s="32"/>
      <c r="I129" s="33" t="str">
        <f>IFERROR(INDEX(O3:W3, 1, MATCH(H129, O2:W2, 0)), "")</f>
        <v/>
      </c>
      <c r="J129" s="34"/>
      <c r="K129" s="35"/>
      <c r="L129" s="34"/>
      <c r="M129" s="36" t="str">
        <f>IF(AND(ISBLANK(J129), ISBLANK(K129), ISBLANK(L129)), "", IF(ISBLANK(J129), "0", J129) &amp; ":" &amp; IF(ISBLANK(K129), "00", TEXT(K129, "00")) &amp; "." &amp; IF(ISBLANK(L129), "00", TEXT(L129, "00")))</f>
        <v/>
      </c>
      <c r="N129" s="37"/>
      <c r="O129">
        <f>IF(AND(NOT(M129=""),NOT(ISBLANK(H129)),NOT(M129="0:00.00")),1,0)</f>
        <v>0</v>
      </c>
      <c r="CJ129" s="38"/>
    </row>
    <row r="130" spans="1:88" ht="14.4" x14ac:dyDescent="0.3">
      <c r="A130"/>
      <c r="C130" s="39" t="s">
        <v>33</v>
      </c>
      <c r="D130" s="40">
        <f>SUM(O129:O132)</f>
        <v>0</v>
      </c>
      <c r="G130" s="31"/>
      <c r="H130" s="32"/>
      <c r="I130" s="33" t="str">
        <f>IFERROR(INDEX(O3:W3, 1, MATCH(H130, O2:W2, 0)), "")</f>
        <v/>
      </c>
      <c r="J130" s="34"/>
      <c r="K130" s="35"/>
      <c r="L130" s="34"/>
      <c r="M130" s="36" t="str">
        <f>IF(AND(ISBLANK(J130), ISBLANK(K130), ISBLANK(L130)), "", IF(ISBLANK(J130), "0", J130) &amp; ":" &amp; IF(ISBLANK(K130), "00", TEXT(K130, "00")) &amp; "." &amp; IF(ISBLANK(L130), "00", TEXT(L130, "00")))</f>
        <v/>
      </c>
      <c r="N130" s="37"/>
      <c r="O130">
        <f>IF(AND(NOT(M130=""),NOT(ISBLANK(H130)),NOT(M130="0:00.00")),1,0)</f>
        <v>0</v>
      </c>
      <c r="CJ130" s="38"/>
    </row>
    <row r="131" spans="1:88" ht="14.4" x14ac:dyDescent="0.3">
      <c r="A131"/>
      <c r="C131" s="41" t="str">
        <f>IF((SUMPRODUCT(COUNTIF(H129:H132,H129:H132)^(2*ISBLANK(H129:H132)-1)))&lt;COUNTA(H129:H132),"Выбраны одинаковые дистанции","")</f>
        <v/>
      </c>
      <c r="G131" s="31"/>
      <c r="H131" s="32"/>
      <c r="I131" s="33" t="str">
        <f>IFERROR(INDEX(O3:W3, 1, MATCH(H131, O2:W2, 0)), "")</f>
        <v/>
      </c>
      <c r="J131" s="34"/>
      <c r="K131" s="35"/>
      <c r="L131" s="34"/>
      <c r="M131" s="36" t="str">
        <f>IF(AND(ISBLANK(J131), ISBLANK(K131), ISBLANK(L131)), "", IF(ISBLANK(J131), "0", J131) &amp; ":" &amp; IF(ISBLANK(K131), "00", TEXT(K131, "00")) &amp; "." &amp; IF(ISBLANK(L131), "00", TEXT(L131, "00")))</f>
        <v/>
      </c>
      <c r="N131" s="37"/>
      <c r="O131">
        <f>IF(AND(NOT(M131=""),NOT(ISBLANK(H131)),NOT(M131="0:00.00")),1,0)</f>
        <v>0</v>
      </c>
      <c r="CJ131" s="38"/>
    </row>
    <row r="132" spans="1:88" ht="14.4" x14ac:dyDescent="0.3">
      <c r="A132"/>
      <c r="G132" s="31"/>
      <c r="H132" s="32"/>
      <c r="I132" s="33" t="str">
        <f>IFERROR(INDEX(O3:W3, 1, MATCH(H132, O2:W2, 0)), "")</f>
        <v/>
      </c>
      <c r="J132" s="34"/>
      <c r="K132" s="35"/>
      <c r="L132" s="34"/>
      <c r="M132" s="36" t="str">
        <f>IF(AND(ISBLANK(J132), ISBLANK(K132), ISBLANK(L132)), "", IF(ISBLANK(J132), "0", J132) &amp; ":" &amp; IF(ISBLANK(K132), "00", TEXT(K132, "00")) &amp; "." &amp; IF(ISBLANK(L132), "00", TEXT(L132, "00")))</f>
        <v/>
      </c>
      <c r="N132" s="37"/>
      <c r="O132">
        <f>IF(AND(NOT(M132=""),NOT(ISBLANK(H132)),NOT(M132="0:00.00")),1,0)</f>
        <v>0</v>
      </c>
      <c r="CJ132" s="38"/>
    </row>
    <row r="133" spans="1:88" ht="14.4" x14ac:dyDescent="0.3">
      <c r="A133"/>
      <c r="G133" s="31"/>
      <c r="I133" s="42"/>
    </row>
    <row r="134" spans="1:88" ht="14.4" x14ac:dyDescent="0.3">
      <c r="A134"/>
      <c r="B134" s="25"/>
      <c r="C134" s="25" t="s">
        <v>22</v>
      </c>
      <c r="D134" s="25" t="s">
        <v>23</v>
      </c>
      <c r="E134" s="26" t="s">
        <v>24</v>
      </c>
      <c r="F134" s="27" t="s">
        <v>25</v>
      </c>
      <c r="G134" s="25"/>
      <c r="H134" s="25" t="s">
        <v>26</v>
      </c>
      <c r="I134" s="28"/>
      <c r="J134" s="26" t="s">
        <v>27</v>
      </c>
      <c r="K134" s="26" t="s">
        <v>28</v>
      </c>
      <c r="L134" s="26" t="s">
        <v>29</v>
      </c>
      <c r="M134" s="26" t="s">
        <v>30</v>
      </c>
      <c r="N134" s="26" t="s">
        <v>31</v>
      </c>
      <c r="CJ134" s="25" t="s">
        <v>32</v>
      </c>
    </row>
    <row r="135" spans="1:88" ht="14.4" x14ac:dyDescent="0.3">
      <c r="A135"/>
      <c r="B135" s="24" t="str">
        <f>IF(OR(ISBLANK(C135),ISBLANK(D135),ISBLANK(E135),ISBLANK(F135),D136=0),"",COUNT(B15:B134)+1)</f>
        <v/>
      </c>
      <c r="C135" s="29"/>
      <c r="D135" s="29"/>
      <c r="E135" s="30"/>
      <c r="F135" s="30"/>
      <c r="G135" s="31"/>
      <c r="H135" s="32"/>
      <c r="I135" s="33" t="str">
        <f>IFERROR(INDEX(O3:W3, 1, MATCH(H135, O2:W2, 0)), "")</f>
        <v/>
      </c>
      <c r="J135" s="34"/>
      <c r="K135" s="35"/>
      <c r="L135" s="34"/>
      <c r="M135" s="36" t="str">
        <f>IF(AND(ISBLANK(J135), ISBLANK(K135), ISBLANK(L135)), "", IF(ISBLANK(J135), "0", J135) &amp; ":" &amp; IF(ISBLANK(K135), "00", TEXT(K135, "00")) &amp; "." &amp; IF(ISBLANK(L135), "00", TEXT(L135, "00")))</f>
        <v/>
      </c>
      <c r="N135" s="37"/>
      <c r="O135">
        <f>IF(AND(NOT(M135=""),NOT(ISBLANK(H135)),NOT(M135="0:00.00")),1,0)</f>
        <v>0</v>
      </c>
      <c r="CJ135" s="38"/>
    </row>
    <row r="136" spans="1:88" ht="14.4" x14ac:dyDescent="0.3">
      <c r="A136"/>
      <c r="C136" s="39" t="s">
        <v>33</v>
      </c>
      <c r="D136" s="40">
        <f>SUM(O135:O138)</f>
        <v>0</v>
      </c>
      <c r="G136" s="31"/>
      <c r="H136" s="32"/>
      <c r="I136" s="33" t="str">
        <f>IFERROR(INDEX(O3:W3, 1, MATCH(H136, O2:W2, 0)), "")</f>
        <v/>
      </c>
      <c r="J136" s="34"/>
      <c r="K136" s="35"/>
      <c r="L136" s="34"/>
      <c r="M136" s="36" t="str">
        <f>IF(AND(ISBLANK(J136), ISBLANK(K136), ISBLANK(L136)), "", IF(ISBLANK(J136), "0", J136) &amp; ":" &amp; IF(ISBLANK(K136), "00", TEXT(K136, "00")) &amp; "." &amp; IF(ISBLANK(L136), "00", TEXT(L136, "00")))</f>
        <v/>
      </c>
      <c r="N136" s="37"/>
      <c r="O136">
        <f>IF(AND(NOT(M136=""),NOT(ISBLANK(H136)),NOT(M136="0:00.00")),1,0)</f>
        <v>0</v>
      </c>
      <c r="CJ136" s="38"/>
    </row>
    <row r="137" spans="1:88" ht="14.4" x14ac:dyDescent="0.3">
      <c r="A137"/>
      <c r="C137" s="41" t="str">
        <f>IF((SUMPRODUCT(COUNTIF(H135:H138,H135:H138)^(2*ISBLANK(H135:H138)-1)))&lt;COUNTA(H135:H138),"Выбраны одинаковые дистанции","")</f>
        <v/>
      </c>
      <c r="G137" s="31"/>
      <c r="H137" s="32"/>
      <c r="I137" s="33" t="str">
        <f>IFERROR(INDEX(O3:W3, 1, MATCH(H137, O2:W2, 0)), "")</f>
        <v/>
      </c>
      <c r="J137" s="34"/>
      <c r="K137" s="35"/>
      <c r="L137" s="34"/>
      <c r="M137" s="36" t="str">
        <f>IF(AND(ISBLANK(J137), ISBLANK(K137), ISBLANK(L137)), "", IF(ISBLANK(J137), "0", J137) &amp; ":" &amp; IF(ISBLANK(K137), "00", TEXT(K137, "00")) &amp; "." &amp; IF(ISBLANK(L137), "00", TEXT(L137, "00")))</f>
        <v/>
      </c>
      <c r="N137" s="37"/>
      <c r="O137">
        <f>IF(AND(NOT(M137=""),NOT(ISBLANK(H137)),NOT(M137="0:00.00")),1,0)</f>
        <v>0</v>
      </c>
      <c r="CJ137" s="38"/>
    </row>
    <row r="138" spans="1:88" ht="14.4" x14ac:dyDescent="0.3">
      <c r="A138"/>
      <c r="G138" s="31"/>
      <c r="H138" s="32"/>
      <c r="I138" s="33" t="str">
        <f>IFERROR(INDEX(O3:W3, 1, MATCH(H138, O2:W2, 0)), "")</f>
        <v/>
      </c>
      <c r="J138" s="34"/>
      <c r="K138" s="35"/>
      <c r="L138" s="34"/>
      <c r="M138" s="36" t="str">
        <f>IF(AND(ISBLANK(J138), ISBLANK(K138), ISBLANK(L138)), "", IF(ISBLANK(J138), "0", J138) &amp; ":" &amp; IF(ISBLANK(K138), "00", TEXT(K138, "00")) &amp; "." &amp; IF(ISBLANK(L138), "00", TEXT(L138, "00")))</f>
        <v/>
      </c>
      <c r="N138" s="37"/>
      <c r="O138">
        <f>IF(AND(NOT(M138=""),NOT(ISBLANK(H138)),NOT(M138="0:00.00")),1,0)</f>
        <v>0</v>
      </c>
      <c r="CJ138" s="38"/>
    </row>
    <row r="139" spans="1:88" ht="14.4" x14ac:dyDescent="0.3">
      <c r="A139"/>
      <c r="G139" s="31"/>
      <c r="I139" s="42"/>
    </row>
    <row r="140" spans="1:88" ht="14.4" x14ac:dyDescent="0.3">
      <c r="A140"/>
      <c r="B140" s="25"/>
      <c r="C140" s="25" t="s">
        <v>22</v>
      </c>
      <c r="D140" s="25" t="s">
        <v>23</v>
      </c>
      <c r="E140" s="26" t="s">
        <v>24</v>
      </c>
      <c r="F140" s="27" t="s">
        <v>25</v>
      </c>
      <c r="G140" s="25"/>
      <c r="H140" s="25" t="s">
        <v>26</v>
      </c>
      <c r="I140" s="28"/>
      <c r="J140" s="26" t="s">
        <v>27</v>
      </c>
      <c r="K140" s="26" t="s">
        <v>28</v>
      </c>
      <c r="L140" s="26" t="s">
        <v>29</v>
      </c>
      <c r="M140" s="26" t="s">
        <v>30</v>
      </c>
      <c r="N140" s="26" t="s">
        <v>31</v>
      </c>
      <c r="CJ140" s="25" t="s">
        <v>32</v>
      </c>
    </row>
    <row r="141" spans="1:88" ht="14.4" x14ac:dyDescent="0.3">
      <c r="A141"/>
      <c r="B141" s="24" t="str">
        <f>IF(OR(ISBLANK(C141),ISBLANK(D141),ISBLANK(E141),ISBLANK(F141),D142=0),"",COUNT(B15:B140)+1)</f>
        <v/>
      </c>
      <c r="C141" s="29"/>
      <c r="D141" s="29"/>
      <c r="E141" s="30"/>
      <c r="F141" s="30"/>
      <c r="G141" s="31"/>
      <c r="H141" s="32"/>
      <c r="I141" s="33" t="str">
        <f>IFERROR(INDEX(O3:W3, 1, MATCH(H141, O2:W2, 0)), "")</f>
        <v/>
      </c>
      <c r="J141" s="34"/>
      <c r="K141" s="35"/>
      <c r="L141" s="34"/>
      <c r="M141" s="36" t="str">
        <f>IF(AND(ISBLANK(J141), ISBLANK(K141), ISBLANK(L141)), "", IF(ISBLANK(J141), "0", J141) &amp; ":" &amp; IF(ISBLANK(K141), "00", TEXT(K141, "00")) &amp; "." &amp; IF(ISBLANK(L141), "00", TEXT(L141, "00")))</f>
        <v/>
      </c>
      <c r="N141" s="37"/>
      <c r="O141">
        <f>IF(AND(NOT(M141=""),NOT(ISBLANK(H141)),NOT(M141="0:00.00")),1,0)</f>
        <v>0</v>
      </c>
      <c r="CJ141" s="38"/>
    </row>
    <row r="142" spans="1:88" ht="14.4" x14ac:dyDescent="0.3">
      <c r="A142"/>
      <c r="C142" s="39" t="s">
        <v>33</v>
      </c>
      <c r="D142" s="40">
        <f>SUM(O141:O144)</f>
        <v>0</v>
      </c>
      <c r="G142" s="31"/>
      <c r="H142" s="32"/>
      <c r="I142" s="33" t="str">
        <f>IFERROR(INDEX(O3:W3, 1, MATCH(H142, O2:W2, 0)), "")</f>
        <v/>
      </c>
      <c r="J142" s="34"/>
      <c r="K142" s="35"/>
      <c r="L142" s="34"/>
      <c r="M142" s="36" t="str">
        <f>IF(AND(ISBLANK(J142), ISBLANK(K142), ISBLANK(L142)), "", IF(ISBLANK(J142), "0", J142) &amp; ":" &amp; IF(ISBLANK(K142), "00", TEXT(K142, "00")) &amp; "." &amp; IF(ISBLANK(L142), "00", TEXT(L142, "00")))</f>
        <v/>
      </c>
      <c r="N142" s="37"/>
      <c r="O142">
        <f>IF(AND(NOT(M142=""),NOT(ISBLANK(H142)),NOT(M142="0:00.00")),1,0)</f>
        <v>0</v>
      </c>
      <c r="CJ142" s="38"/>
    </row>
    <row r="143" spans="1:88" ht="14.4" x14ac:dyDescent="0.3">
      <c r="A143"/>
      <c r="C143" s="41" t="str">
        <f>IF((SUMPRODUCT(COUNTIF(H141:H144,H141:H144)^(2*ISBLANK(H141:H144)-1)))&lt;COUNTA(H141:H144),"Выбраны одинаковые дистанции","")</f>
        <v/>
      </c>
      <c r="G143" s="31"/>
      <c r="H143" s="32"/>
      <c r="I143" s="33" t="str">
        <f>IFERROR(INDEX(O3:W3, 1, MATCH(H143, O2:W2, 0)), "")</f>
        <v/>
      </c>
      <c r="J143" s="34"/>
      <c r="K143" s="35"/>
      <c r="L143" s="34"/>
      <c r="M143" s="36" t="str">
        <f>IF(AND(ISBLANK(J143), ISBLANK(K143), ISBLANK(L143)), "", IF(ISBLANK(J143), "0", J143) &amp; ":" &amp; IF(ISBLANK(K143), "00", TEXT(K143, "00")) &amp; "." &amp; IF(ISBLANK(L143), "00", TEXT(L143, "00")))</f>
        <v/>
      </c>
      <c r="N143" s="37"/>
      <c r="O143">
        <f>IF(AND(NOT(M143=""),NOT(ISBLANK(H143)),NOT(M143="0:00.00")),1,0)</f>
        <v>0</v>
      </c>
      <c r="CJ143" s="38"/>
    </row>
    <row r="144" spans="1:88" ht="14.4" x14ac:dyDescent="0.3">
      <c r="A144"/>
      <c r="G144" s="31"/>
      <c r="H144" s="32"/>
      <c r="I144" s="33" t="str">
        <f>IFERROR(INDEX(O3:W3, 1, MATCH(H144, O2:W2, 0)), "")</f>
        <v/>
      </c>
      <c r="J144" s="34"/>
      <c r="K144" s="35"/>
      <c r="L144" s="34"/>
      <c r="M144" s="36" t="str">
        <f>IF(AND(ISBLANK(J144), ISBLANK(K144), ISBLANK(L144)), "", IF(ISBLANK(J144), "0", J144) &amp; ":" &amp; IF(ISBLANK(K144), "00", TEXT(K144, "00")) &amp; "." &amp; IF(ISBLANK(L144), "00", TEXT(L144, "00")))</f>
        <v/>
      </c>
      <c r="N144" s="37"/>
      <c r="O144">
        <f>IF(AND(NOT(M144=""),NOT(ISBLANK(H144)),NOT(M144="0:00.00")),1,0)</f>
        <v>0</v>
      </c>
      <c r="CJ144" s="38"/>
    </row>
    <row r="145" spans="1:88" ht="14.4" x14ac:dyDescent="0.3">
      <c r="A145"/>
      <c r="G145" s="31"/>
      <c r="I145" s="42"/>
    </row>
    <row r="146" spans="1:88" ht="14.4" x14ac:dyDescent="0.3">
      <c r="A146"/>
      <c r="B146" s="25"/>
      <c r="C146" s="25" t="s">
        <v>22</v>
      </c>
      <c r="D146" s="25" t="s">
        <v>23</v>
      </c>
      <c r="E146" s="26" t="s">
        <v>24</v>
      </c>
      <c r="F146" s="27" t="s">
        <v>25</v>
      </c>
      <c r="G146" s="25"/>
      <c r="H146" s="25" t="s">
        <v>26</v>
      </c>
      <c r="I146" s="28"/>
      <c r="J146" s="26" t="s">
        <v>27</v>
      </c>
      <c r="K146" s="26" t="s">
        <v>28</v>
      </c>
      <c r="L146" s="26" t="s">
        <v>29</v>
      </c>
      <c r="M146" s="26" t="s">
        <v>30</v>
      </c>
      <c r="N146" s="26" t="s">
        <v>31</v>
      </c>
      <c r="CJ146" s="25" t="s">
        <v>32</v>
      </c>
    </row>
    <row r="147" spans="1:88" ht="14.4" x14ac:dyDescent="0.3">
      <c r="A147"/>
      <c r="B147" s="24" t="str">
        <f>IF(OR(ISBLANK(C147),ISBLANK(D147),ISBLANK(E147),ISBLANK(F147),D148=0),"",COUNT(B15:B146)+1)</f>
        <v/>
      </c>
      <c r="C147" s="29"/>
      <c r="D147" s="29"/>
      <c r="E147" s="30"/>
      <c r="F147" s="30"/>
      <c r="G147" s="31"/>
      <c r="H147" s="32"/>
      <c r="I147" s="33" t="str">
        <f>IFERROR(INDEX(O3:W3, 1, MATCH(H147, O2:W2, 0)), "")</f>
        <v/>
      </c>
      <c r="J147" s="34"/>
      <c r="K147" s="35"/>
      <c r="L147" s="34"/>
      <c r="M147" s="36" t="str">
        <f>IF(AND(ISBLANK(J147), ISBLANK(K147), ISBLANK(L147)), "", IF(ISBLANK(J147), "0", J147) &amp; ":" &amp; IF(ISBLANK(K147), "00", TEXT(K147, "00")) &amp; "." &amp; IF(ISBLANK(L147), "00", TEXT(L147, "00")))</f>
        <v/>
      </c>
      <c r="N147" s="37"/>
      <c r="O147">
        <f>IF(AND(NOT(M147=""),NOT(ISBLANK(H147)),NOT(M147="0:00.00")),1,0)</f>
        <v>0</v>
      </c>
      <c r="CJ147" s="38"/>
    </row>
    <row r="148" spans="1:88" ht="14.4" x14ac:dyDescent="0.3">
      <c r="A148"/>
      <c r="C148" s="39" t="s">
        <v>33</v>
      </c>
      <c r="D148" s="40">
        <f>SUM(O147:O150)</f>
        <v>0</v>
      </c>
      <c r="G148" s="31"/>
      <c r="H148" s="32"/>
      <c r="I148" s="33" t="str">
        <f>IFERROR(INDEX(O3:W3, 1, MATCH(H148, O2:W2, 0)), "")</f>
        <v/>
      </c>
      <c r="J148" s="34"/>
      <c r="K148" s="35"/>
      <c r="L148" s="34"/>
      <c r="M148" s="36" t="str">
        <f>IF(AND(ISBLANK(J148), ISBLANK(K148), ISBLANK(L148)), "", IF(ISBLANK(J148), "0", J148) &amp; ":" &amp; IF(ISBLANK(K148), "00", TEXT(K148, "00")) &amp; "." &amp; IF(ISBLANK(L148), "00", TEXT(L148, "00")))</f>
        <v/>
      </c>
      <c r="N148" s="37"/>
      <c r="O148">
        <f>IF(AND(NOT(M148=""),NOT(ISBLANK(H148)),NOT(M148="0:00.00")),1,0)</f>
        <v>0</v>
      </c>
      <c r="CJ148" s="38"/>
    </row>
    <row r="149" spans="1:88" ht="14.4" x14ac:dyDescent="0.3">
      <c r="A149"/>
      <c r="C149" s="41" t="str">
        <f>IF((SUMPRODUCT(COUNTIF(H147:H150,H147:H150)^(2*ISBLANK(H147:H150)-1)))&lt;COUNTA(H147:H150),"Выбраны одинаковые дистанции","")</f>
        <v/>
      </c>
      <c r="G149" s="31"/>
      <c r="H149" s="32"/>
      <c r="I149" s="33" t="str">
        <f>IFERROR(INDEX(O3:W3, 1, MATCH(H149, O2:W2, 0)), "")</f>
        <v/>
      </c>
      <c r="J149" s="34"/>
      <c r="K149" s="35"/>
      <c r="L149" s="34"/>
      <c r="M149" s="36" t="str">
        <f>IF(AND(ISBLANK(J149), ISBLANK(K149), ISBLANK(L149)), "", IF(ISBLANK(J149), "0", J149) &amp; ":" &amp; IF(ISBLANK(K149), "00", TEXT(K149, "00")) &amp; "." &amp; IF(ISBLANK(L149), "00", TEXT(L149, "00")))</f>
        <v/>
      </c>
      <c r="N149" s="37"/>
      <c r="O149">
        <f>IF(AND(NOT(M149=""),NOT(ISBLANK(H149)),NOT(M149="0:00.00")),1,0)</f>
        <v>0</v>
      </c>
      <c r="CJ149" s="38"/>
    </row>
    <row r="150" spans="1:88" ht="14.4" x14ac:dyDescent="0.3">
      <c r="A150"/>
      <c r="G150" s="31"/>
      <c r="H150" s="32"/>
      <c r="I150" s="33" t="str">
        <f>IFERROR(INDEX(O3:W3, 1, MATCH(H150, O2:W2, 0)), "")</f>
        <v/>
      </c>
      <c r="J150" s="34"/>
      <c r="K150" s="35"/>
      <c r="L150" s="34"/>
      <c r="M150" s="36" t="str">
        <f>IF(AND(ISBLANK(J150), ISBLANK(K150), ISBLANK(L150)), "", IF(ISBLANK(J150), "0", J150) &amp; ":" &amp; IF(ISBLANK(K150), "00", TEXT(K150, "00")) &amp; "." &amp; IF(ISBLANK(L150), "00", TEXT(L150, "00")))</f>
        <v/>
      </c>
      <c r="N150" s="37"/>
      <c r="O150">
        <f>IF(AND(NOT(M150=""),NOT(ISBLANK(H150)),NOT(M150="0:00.00")),1,0)</f>
        <v>0</v>
      </c>
      <c r="CJ150" s="38"/>
    </row>
    <row r="151" spans="1:88" ht="14.4" x14ac:dyDescent="0.3">
      <c r="A151"/>
      <c r="G151" s="31"/>
      <c r="I151" s="42"/>
    </row>
    <row r="152" spans="1:88" ht="14.4" x14ac:dyDescent="0.3">
      <c r="A152"/>
      <c r="B152" s="25"/>
      <c r="C152" s="25" t="s">
        <v>22</v>
      </c>
      <c r="D152" s="25" t="s">
        <v>23</v>
      </c>
      <c r="E152" s="26" t="s">
        <v>24</v>
      </c>
      <c r="F152" s="27" t="s">
        <v>25</v>
      </c>
      <c r="G152" s="25"/>
      <c r="H152" s="25" t="s">
        <v>26</v>
      </c>
      <c r="I152" s="28"/>
      <c r="J152" s="26" t="s">
        <v>27</v>
      </c>
      <c r="K152" s="26" t="s">
        <v>28</v>
      </c>
      <c r="L152" s="26" t="s">
        <v>29</v>
      </c>
      <c r="M152" s="26" t="s">
        <v>30</v>
      </c>
      <c r="N152" s="26" t="s">
        <v>31</v>
      </c>
      <c r="CJ152" s="25" t="s">
        <v>32</v>
      </c>
    </row>
    <row r="153" spans="1:88" ht="14.4" x14ac:dyDescent="0.3">
      <c r="A153"/>
      <c r="B153" s="24" t="str">
        <f>IF(OR(ISBLANK(C153),ISBLANK(D153),ISBLANK(E153),ISBLANK(F153),D154=0),"",COUNT(B15:B152)+1)</f>
        <v/>
      </c>
      <c r="C153" s="29"/>
      <c r="D153" s="29"/>
      <c r="E153" s="30"/>
      <c r="F153" s="30"/>
      <c r="G153" s="31"/>
      <c r="H153" s="32"/>
      <c r="I153" s="33" t="str">
        <f>IFERROR(INDEX(O3:W3, 1, MATCH(H153, O2:W2, 0)), "")</f>
        <v/>
      </c>
      <c r="J153" s="34"/>
      <c r="K153" s="35"/>
      <c r="L153" s="34"/>
      <c r="M153" s="36" t="str">
        <f>IF(AND(ISBLANK(J153), ISBLANK(K153), ISBLANK(L153)), "", IF(ISBLANK(J153), "0", J153) &amp; ":" &amp; IF(ISBLANK(K153), "00", TEXT(K153, "00")) &amp; "." &amp; IF(ISBLANK(L153), "00", TEXT(L153, "00")))</f>
        <v/>
      </c>
      <c r="N153" s="37"/>
      <c r="O153">
        <f>IF(AND(NOT(M153=""),NOT(ISBLANK(H153)),NOT(M153="0:00.00")),1,0)</f>
        <v>0</v>
      </c>
      <c r="CJ153" s="38"/>
    </row>
    <row r="154" spans="1:88" ht="14.4" x14ac:dyDescent="0.3">
      <c r="A154"/>
      <c r="C154" s="39" t="s">
        <v>33</v>
      </c>
      <c r="D154" s="40">
        <f>SUM(O153:O156)</f>
        <v>0</v>
      </c>
      <c r="G154" s="31"/>
      <c r="H154" s="32"/>
      <c r="I154" s="33" t="str">
        <f>IFERROR(INDEX(O3:W3, 1, MATCH(H154, O2:W2, 0)), "")</f>
        <v/>
      </c>
      <c r="J154" s="34"/>
      <c r="K154" s="35"/>
      <c r="L154" s="34"/>
      <c r="M154" s="36" t="str">
        <f>IF(AND(ISBLANK(J154), ISBLANK(K154), ISBLANK(L154)), "", IF(ISBLANK(J154), "0", J154) &amp; ":" &amp; IF(ISBLANK(K154), "00", TEXT(K154, "00")) &amp; "." &amp; IF(ISBLANK(L154), "00", TEXT(L154, "00")))</f>
        <v/>
      </c>
      <c r="N154" s="37"/>
      <c r="O154">
        <f>IF(AND(NOT(M154=""),NOT(ISBLANK(H154)),NOT(M154="0:00.00")),1,0)</f>
        <v>0</v>
      </c>
      <c r="CJ154" s="38"/>
    </row>
    <row r="155" spans="1:88" ht="14.4" x14ac:dyDescent="0.3">
      <c r="A155"/>
      <c r="C155" s="41" t="str">
        <f>IF((SUMPRODUCT(COUNTIF(H153:H156,H153:H156)^(2*ISBLANK(H153:H156)-1)))&lt;COUNTA(H153:H156),"Выбраны одинаковые дистанции","")</f>
        <v/>
      </c>
      <c r="G155" s="31"/>
      <c r="H155" s="32"/>
      <c r="I155" s="33" t="str">
        <f>IFERROR(INDEX(O3:W3, 1, MATCH(H155, O2:W2, 0)), "")</f>
        <v/>
      </c>
      <c r="J155" s="34"/>
      <c r="K155" s="35"/>
      <c r="L155" s="34"/>
      <c r="M155" s="36" t="str">
        <f>IF(AND(ISBLANK(J155), ISBLANK(K155), ISBLANK(L155)), "", IF(ISBLANK(J155), "0", J155) &amp; ":" &amp; IF(ISBLANK(K155), "00", TEXT(K155, "00")) &amp; "." &amp; IF(ISBLANK(L155), "00", TEXT(L155, "00")))</f>
        <v/>
      </c>
      <c r="N155" s="37"/>
      <c r="O155">
        <f>IF(AND(NOT(M155=""),NOT(ISBLANK(H155)),NOT(M155="0:00.00")),1,0)</f>
        <v>0</v>
      </c>
      <c r="CJ155" s="38"/>
    </row>
    <row r="156" spans="1:88" ht="14.4" x14ac:dyDescent="0.3">
      <c r="A156"/>
      <c r="G156" s="31"/>
      <c r="H156" s="32"/>
      <c r="I156" s="33" t="str">
        <f>IFERROR(INDEX(O3:W3, 1, MATCH(H156, O2:W2, 0)), "")</f>
        <v/>
      </c>
      <c r="J156" s="34"/>
      <c r="K156" s="35"/>
      <c r="L156" s="34"/>
      <c r="M156" s="36" t="str">
        <f>IF(AND(ISBLANK(J156), ISBLANK(K156), ISBLANK(L156)), "", IF(ISBLANK(J156), "0", J156) &amp; ":" &amp; IF(ISBLANK(K156), "00", TEXT(K156, "00")) &amp; "." &amp; IF(ISBLANK(L156), "00", TEXT(L156, "00")))</f>
        <v/>
      </c>
      <c r="N156" s="37"/>
      <c r="O156">
        <f>IF(AND(NOT(M156=""),NOT(ISBLANK(H156)),NOT(M156="0:00.00")),1,0)</f>
        <v>0</v>
      </c>
      <c r="CJ156" s="38"/>
    </row>
    <row r="157" spans="1:88" ht="14.4" x14ac:dyDescent="0.3">
      <c r="A157"/>
      <c r="G157" s="31"/>
      <c r="I157" s="42"/>
    </row>
    <row r="158" spans="1:88" ht="14.4" x14ac:dyDescent="0.3">
      <c r="A158"/>
      <c r="B158" s="25"/>
      <c r="C158" s="25" t="s">
        <v>22</v>
      </c>
      <c r="D158" s="25" t="s">
        <v>23</v>
      </c>
      <c r="E158" s="26" t="s">
        <v>24</v>
      </c>
      <c r="F158" s="27" t="s">
        <v>25</v>
      </c>
      <c r="G158" s="25"/>
      <c r="H158" s="25" t="s">
        <v>26</v>
      </c>
      <c r="I158" s="28"/>
      <c r="J158" s="26" t="s">
        <v>27</v>
      </c>
      <c r="K158" s="26" t="s">
        <v>28</v>
      </c>
      <c r="L158" s="26" t="s">
        <v>29</v>
      </c>
      <c r="M158" s="26" t="s">
        <v>30</v>
      </c>
      <c r="N158" s="26" t="s">
        <v>31</v>
      </c>
      <c r="CJ158" s="25" t="s">
        <v>32</v>
      </c>
    </row>
    <row r="159" spans="1:88" ht="14.4" x14ac:dyDescent="0.3">
      <c r="A159"/>
      <c r="B159" s="24" t="str">
        <f>IF(OR(ISBLANK(C159),ISBLANK(D159),ISBLANK(E159),ISBLANK(F159),D160=0),"",COUNT(B15:B158)+1)</f>
        <v/>
      </c>
      <c r="C159" s="29"/>
      <c r="D159" s="29"/>
      <c r="E159" s="30"/>
      <c r="F159" s="30"/>
      <c r="G159" s="31"/>
      <c r="H159" s="32"/>
      <c r="I159" s="33" t="str">
        <f>IFERROR(INDEX(O3:W3, 1, MATCH(H159, O2:W2, 0)), "")</f>
        <v/>
      </c>
      <c r="J159" s="34"/>
      <c r="K159" s="35"/>
      <c r="L159" s="34"/>
      <c r="M159" s="36" t="str">
        <f>IF(AND(ISBLANK(J159), ISBLANK(K159), ISBLANK(L159)), "", IF(ISBLANK(J159), "0", J159) &amp; ":" &amp; IF(ISBLANK(K159), "00", TEXT(K159, "00")) &amp; "." &amp; IF(ISBLANK(L159), "00", TEXT(L159, "00")))</f>
        <v/>
      </c>
      <c r="N159" s="37"/>
      <c r="O159">
        <f>IF(AND(NOT(M159=""),NOT(ISBLANK(H159)),NOT(M159="0:00.00")),1,0)</f>
        <v>0</v>
      </c>
      <c r="CJ159" s="38"/>
    </row>
    <row r="160" spans="1:88" ht="14.4" x14ac:dyDescent="0.3">
      <c r="A160"/>
      <c r="C160" s="39" t="s">
        <v>33</v>
      </c>
      <c r="D160" s="40">
        <f>SUM(O159:O162)</f>
        <v>0</v>
      </c>
      <c r="G160" s="31"/>
      <c r="H160" s="32"/>
      <c r="I160" s="33" t="str">
        <f>IFERROR(INDEX(O3:W3, 1, MATCH(H160, O2:W2, 0)), "")</f>
        <v/>
      </c>
      <c r="J160" s="34"/>
      <c r="K160" s="35"/>
      <c r="L160" s="34"/>
      <c r="M160" s="36" t="str">
        <f>IF(AND(ISBLANK(J160), ISBLANK(K160), ISBLANK(L160)), "", IF(ISBLANK(J160), "0", J160) &amp; ":" &amp; IF(ISBLANK(K160), "00", TEXT(K160, "00")) &amp; "." &amp; IF(ISBLANK(L160), "00", TEXT(L160, "00")))</f>
        <v/>
      </c>
      <c r="N160" s="37"/>
      <c r="O160">
        <f>IF(AND(NOT(M160=""),NOT(ISBLANK(H160)),NOT(M160="0:00.00")),1,0)</f>
        <v>0</v>
      </c>
      <c r="CJ160" s="38"/>
    </row>
    <row r="161" spans="1:88" ht="14.4" x14ac:dyDescent="0.3">
      <c r="A161"/>
      <c r="C161" s="41" t="str">
        <f>IF((SUMPRODUCT(COUNTIF(H159:H162,H159:H162)^(2*ISBLANK(H159:H162)-1)))&lt;COUNTA(H159:H162),"Выбраны одинаковые дистанции","")</f>
        <v/>
      </c>
      <c r="G161" s="31"/>
      <c r="H161" s="32"/>
      <c r="I161" s="33" t="str">
        <f>IFERROR(INDEX(O3:W3, 1, MATCH(H161, O2:W2, 0)), "")</f>
        <v/>
      </c>
      <c r="J161" s="34"/>
      <c r="K161" s="35"/>
      <c r="L161" s="34"/>
      <c r="M161" s="36" t="str">
        <f>IF(AND(ISBLANK(J161), ISBLANK(K161), ISBLANK(L161)), "", IF(ISBLANK(J161), "0", J161) &amp; ":" &amp; IF(ISBLANK(K161), "00", TEXT(K161, "00")) &amp; "." &amp; IF(ISBLANK(L161), "00", TEXT(L161, "00")))</f>
        <v/>
      </c>
      <c r="N161" s="37"/>
      <c r="O161">
        <f>IF(AND(NOT(M161=""),NOT(ISBLANK(H161)),NOT(M161="0:00.00")),1,0)</f>
        <v>0</v>
      </c>
      <c r="CJ161" s="38"/>
    </row>
    <row r="162" spans="1:88" ht="14.4" x14ac:dyDescent="0.3">
      <c r="A162"/>
      <c r="G162" s="31"/>
      <c r="H162" s="32"/>
      <c r="I162" s="33" t="str">
        <f>IFERROR(INDEX(O3:W3, 1, MATCH(H162, O2:W2, 0)), "")</f>
        <v/>
      </c>
      <c r="J162" s="34"/>
      <c r="K162" s="35"/>
      <c r="L162" s="34"/>
      <c r="M162" s="36" t="str">
        <f>IF(AND(ISBLANK(J162), ISBLANK(K162), ISBLANK(L162)), "", IF(ISBLANK(J162), "0", J162) &amp; ":" &amp; IF(ISBLANK(K162), "00", TEXT(K162, "00")) &amp; "." &amp; IF(ISBLANK(L162), "00", TEXT(L162, "00")))</f>
        <v/>
      </c>
      <c r="N162" s="37"/>
      <c r="O162">
        <f>IF(AND(NOT(M162=""),NOT(ISBLANK(H162)),NOT(M162="0:00.00")),1,0)</f>
        <v>0</v>
      </c>
      <c r="CJ162" s="38"/>
    </row>
    <row r="163" spans="1:88" ht="14.4" x14ac:dyDescent="0.3">
      <c r="A163"/>
      <c r="G163" s="31"/>
      <c r="I163" s="42"/>
    </row>
    <row r="164" spans="1:88" ht="14.4" x14ac:dyDescent="0.3">
      <c r="A164"/>
      <c r="B164" s="25"/>
      <c r="C164" s="25" t="s">
        <v>22</v>
      </c>
      <c r="D164" s="25" t="s">
        <v>23</v>
      </c>
      <c r="E164" s="26" t="s">
        <v>24</v>
      </c>
      <c r="F164" s="27" t="s">
        <v>25</v>
      </c>
      <c r="G164" s="25"/>
      <c r="H164" s="25" t="s">
        <v>26</v>
      </c>
      <c r="I164" s="28"/>
      <c r="J164" s="26" t="s">
        <v>27</v>
      </c>
      <c r="K164" s="26" t="s">
        <v>28</v>
      </c>
      <c r="L164" s="26" t="s">
        <v>29</v>
      </c>
      <c r="M164" s="26" t="s">
        <v>30</v>
      </c>
      <c r="N164" s="26" t="s">
        <v>31</v>
      </c>
      <c r="CJ164" s="25" t="s">
        <v>32</v>
      </c>
    </row>
    <row r="165" spans="1:88" ht="14.4" x14ac:dyDescent="0.3">
      <c r="A165"/>
      <c r="B165" s="24" t="str">
        <f>IF(OR(ISBLANK(C165),ISBLANK(D165),ISBLANK(E165),ISBLANK(F165),D166=0),"",COUNT(B15:B164)+1)</f>
        <v/>
      </c>
      <c r="C165" s="29"/>
      <c r="D165" s="29"/>
      <c r="E165" s="30"/>
      <c r="F165" s="30"/>
      <c r="G165" s="31"/>
      <c r="H165" s="32"/>
      <c r="I165" s="33" t="str">
        <f>IFERROR(INDEX(O3:W3, 1, MATCH(H165, O2:W2, 0)), "")</f>
        <v/>
      </c>
      <c r="J165" s="34"/>
      <c r="K165" s="35"/>
      <c r="L165" s="34"/>
      <c r="M165" s="36" t="str">
        <f>IF(AND(ISBLANK(J165), ISBLANK(K165), ISBLANK(L165)), "", IF(ISBLANK(J165), "0", J165) &amp; ":" &amp; IF(ISBLANK(K165), "00", TEXT(K165, "00")) &amp; "." &amp; IF(ISBLANK(L165), "00", TEXT(L165, "00")))</f>
        <v/>
      </c>
      <c r="N165" s="37"/>
      <c r="O165">
        <f>IF(AND(NOT(M165=""),NOT(ISBLANK(H165)),NOT(M165="0:00.00")),1,0)</f>
        <v>0</v>
      </c>
      <c r="CJ165" s="38"/>
    </row>
    <row r="166" spans="1:88" ht="14.4" x14ac:dyDescent="0.3">
      <c r="A166"/>
      <c r="C166" s="39" t="s">
        <v>33</v>
      </c>
      <c r="D166" s="40">
        <f>SUM(O165:O168)</f>
        <v>0</v>
      </c>
      <c r="G166" s="31"/>
      <c r="H166" s="32"/>
      <c r="I166" s="33" t="str">
        <f>IFERROR(INDEX(O3:W3, 1, MATCH(H166, O2:W2, 0)), "")</f>
        <v/>
      </c>
      <c r="J166" s="34"/>
      <c r="K166" s="35"/>
      <c r="L166" s="34"/>
      <c r="M166" s="36" t="str">
        <f>IF(AND(ISBLANK(J166), ISBLANK(K166), ISBLANK(L166)), "", IF(ISBLANK(J166), "0", J166) &amp; ":" &amp; IF(ISBLANK(K166), "00", TEXT(K166, "00")) &amp; "." &amp; IF(ISBLANK(L166), "00", TEXT(L166, "00")))</f>
        <v/>
      </c>
      <c r="N166" s="37"/>
      <c r="O166">
        <f>IF(AND(NOT(M166=""),NOT(ISBLANK(H166)),NOT(M166="0:00.00")),1,0)</f>
        <v>0</v>
      </c>
      <c r="CJ166" s="38"/>
    </row>
    <row r="167" spans="1:88" ht="14.4" x14ac:dyDescent="0.3">
      <c r="A167"/>
      <c r="C167" s="41" t="str">
        <f>IF((SUMPRODUCT(COUNTIF(H165:H168,H165:H168)^(2*ISBLANK(H165:H168)-1)))&lt;COUNTA(H165:H168),"Выбраны одинаковые дистанции","")</f>
        <v/>
      </c>
      <c r="G167" s="31"/>
      <c r="H167" s="32"/>
      <c r="I167" s="33" t="str">
        <f>IFERROR(INDEX(O3:W3, 1, MATCH(H167, O2:W2, 0)), "")</f>
        <v/>
      </c>
      <c r="J167" s="34"/>
      <c r="K167" s="35"/>
      <c r="L167" s="34"/>
      <c r="M167" s="36" t="str">
        <f>IF(AND(ISBLANK(J167), ISBLANK(K167), ISBLANK(L167)), "", IF(ISBLANK(J167), "0", J167) &amp; ":" &amp; IF(ISBLANK(K167), "00", TEXT(K167, "00")) &amp; "." &amp; IF(ISBLANK(L167), "00", TEXT(L167, "00")))</f>
        <v/>
      </c>
      <c r="N167" s="37"/>
      <c r="O167">
        <f>IF(AND(NOT(M167=""),NOT(ISBLANK(H167)),NOT(M167="0:00.00")),1,0)</f>
        <v>0</v>
      </c>
      <c r="CJ167" s="38"/>
    </row>
    <row r="168" spans="1:88" ht="14.4" x14ac:dyDescent="0.3">
      <c r="A168"/>
      <c r="G168" s="31"/>
      <c r="H168" s="32"/>
      <c r="I168" s="33" t="str">
        <f>IFERROR(INDEX(O3:W3, 1, MATCH(H168, O2:W2, 0)), "")</f>
        <v/>
      </c>
      <c r="J168" s="34"/>
      <c r="K168" s="35"/>
      <c r="L168" s="34"/>
      <c r="M168" s="36" t="str">
        <f>IF(AND(ISBLANK(J168), ISBLANK(K168), ISBLANK(L168)), "", IF(ISBLANK(J168), "0", J168) &amp; ":" &amp; IF(ISBLANK(K168), "00", TEXT(K168, "00")) &amp; "." &amp; IF(ISBLANK(L168), "00", TEXT(L168, "00")))</f>
        <v/>
      </c>
      <c r="N168" s="37"/>
      <c r="O168">
        <f>IF(AND(NOT(M168=""),NOT(ISBLANK(H168)),NOT(M168="0:00.00")),1,0)</f>
        <v>0</v>
      </c>
      <c r="CJ168" s="38"/>
    </row>
    <row r="169" spans="1:88" ht="14.4" x14ac:dyDescent="0.3">
      <c r="A169"/>
      <c r="G169" s="31"/>
      <c r="I169" s="42"/>
    </row>
    <row r="170" spans="1:88" ht="14.4" x14ac:dyDescent="0.3">
      <c r="A170"/>
      <c r="B170" s="25"/>
      <c r="C170" s="25" t="s">
        <v>22</v>
      </c>
      <c r="D170" s="25" t="s">
        <v>23</v>
      </c>
      <c r="E170" s="26" t="s">
        <v>24</v>
      </c>
      <c r="F170" s="27" t="s">
        <v>25</v>
      </c>
      <c r="G170" s="25"/>
      <c r="H170" s="25" t="s">
        <v>26</v>
      </c>
      <c r="I170" s="28"/>
      <c r="J170" s="26" t="s">
        <v>27</v>
      </c>
      <c r="K170" s="26" t="s">
        <v>28</v>
      </c>
      <c r="L170" s="26" t="s">
        <v>29</v>
      </c>
      <c r="M170" s="26" t="s">
        <v>30</v>
      </c>
      <c r="N170" s="26" t="s">
        <v>31</v>
      </c>
      <c r="CJ170" s="25" t="s">
        <v>32</v>
      </c>
    </row>
    <row r="171" spans="1:88" ht="14.4" x14ac:dyDescent="0.3">
      <c r="A171"/>
      <c r="B171" s="24" t="str">
        <f>IF(OR(ISBLANK(C171),ISBLANK(D171),ISBLANK(E171),ISBLANK(F171),D172=0),"",COUNT(B15:B170)+1)</f>
        <v/>
      </c>
      <c r="C171" s="29"/>
      <c r="D171" s="29"/>
      <c r="E171" s="30"/>
      <c r="F171" s="30"/>
      <c r="G171" s="31"/>
      <c r="H171" s="32"/>
      <c r="I171" s="33" t="str">
        <f>IFERROR(INDEX(O3:W3, 1, MATCH(H171, O2:W2, 0)), "")</f>
        <v/>
      </c>
      <c r="J171" s="34"/>
      <c r="K171" s="35"/>
      <c r="L171" s="34"/>
      <c r="M171" s="36" t="str">
        <f>IF(AND(ISBLANK(J171), ISBLANK(K171), ISBLANK(L171)), "", IF(ISBLANK(J171), "0", J171) &amp; ":" &amp; IF(ISBLANK(K171), "00", TEXT(K171, "00")) &amp; "." &amp; IF(ISBLANK(L171), "00", TEXT(L171, "00")))</f>
        <v/>
      </c>
      <c r="N171" s="37"/>
      <c r="O171">
        <f>IF(AND(NOT(M171=""),NOT(ISBLANK(H171)),NOT(M171="0:00.00")),1,0)</f>
        <v>0</v>
      </c>
      <c r="CJ171" s="38"/>
    </row>
    <row r="172" spans="1:88" ht="14.4" x14ac:dyDescent="0.3">
      <c r="A172"/>
      <c r="C172" s="39" t="s">
        <v>33</v>
      </c>
      <c r="D172" s="40">
        <f>SUM(O171:O174)</f>
        <v>0</v>
      </c>
      <c r="G172" s="31"/>
      <c r="H172" s="32"/>
      <c r="I172" s="33" t="str">
        <f>IFERROR(INDEX(O3:W3, 1, MATCH(H172, O2:W2, 0)), "")</f>
        <v/>
      </c>
      <c r="J172" s="34"/>
      <c r="K172" s="35"/>
      <c r="L172" s="34"/>
      <c r="M172" s="36" t="str">
        <f>IF(AND(ISBLANK(J172), ISBLANK(K172), ISBLANK(L172)), "", IF(ISBLANK(J172), "0", J172) &amp; ":" &amp; IF(ISBLANK(K172), "00", TEXT(K172, "00")) &amp; "." &amp; IF(ISBLANK(L172), "00", TEXT(L172, "00")))</f>
        <v/>
      </c>
      <c r="N172" s="37"/>
      <c r="O172">
        <f>IF(AND(NOT(M172=""),NOT(ISBLANK(H172)),NOT(M172="0:00.00")),1,0)</f>
        <v>0</v>
      </c>
      <c r="CJ172" s="38"/>
    </row>
    <row r="173" spans="1:88" ht="14.4" x14ac:dyDescent="0.3">
      <c r="A173"/>
      <c r="C173" s="41" t="str">
        <f>IF((SUMPRODUCT(COUNTIF(H171:H174,H171:H174)^(2*ISBLANK(H171:H174)-1)))&lt;COUNTA(H171:H174),"Выбраны одинаковые дистанции","")</f>
        <v/>
      </c>
      <c r="G173" s="31"/>
      <c r="H173" s="32"/>
      <c r="I173" s="33" t="str">
        <f>IFERROR(INDEX(O3:W3, 1, MATCH(H173, O2:W2, 0)), "")</f>
        <v/>
      </c>
      <c r="J173" s="34"/>
      <c r="K173" s="35"/>
      <c r="L173" s="34"/>
      <c r="M173" s="36" t="str">
        <f>IF(AND(ISBLANK(J173), ISBLANK(K173), ISBLANK(L173)), "", IF(ISBLANK(J173), "0", J173) &amp; ":" &amp; IF(ISBLANK(K173), "00", TEXT(K173, "00")) &amp; "." &amp; IF(ISBLANK(L173), "00", TEXT(L173, "00")))</f>
        <v/>
      </c>
      <c r="N173" s="37"/>
      <c r="O173">
        <f>IF(AND(NOT(M173=""),NOT(ISBLANK(H173)),NOT(M173="0:00.00")),1,0)</f>
        <v>0</v>
      </c>
      <c r="CJ173" s="38"/>
    </row>
    <row r="174" spans="1:88" ht="14.4" x14ac:dyDescent="0.3">
      <c r="A174"/>
      <c r="G174" s="31"/>
      <c r="H174" s="32"/>
      <c r="I174" s="33" t="str">
        <f>IFERROR(INDEX(O3:W3, 1, MATCH(H174, O2:W2, 0)), "")</f>
        <v/>
      </c>
      <c r="J174" s="34"/>
      <c r="K174" s="35"/>
      <c r="L174" s="34"/>
      <c r="M174" s="36" t="str">
        <f>IF(AND(ISBLANK(J174), ISBLANK(K174), ISBLANK(L174)), "", IF(ISBLANK(J174), "0", J174) &amp; ":" &amp; IF(ISBLANK(K174), "00", TEXT(K174, "00")) &amp; "." &amp; IF(ISBLANK(L174), "00", TEXT(L174, "00")))</f>
        <v/>
      </c>
      <c r="N174" s="37"/>
      <c r="O174">
        <f>IF(AND(NOT(M174=""),NOT(ISBLANK(H174)),NOT(M174="0:00.00")),1,0)</f>
        <v>0</v>
      </c>
      <c r="CJ174" s="38"/>
    </row>
    <row r="175" spans="1:88" ht="14.4" x14ac:dyDescent="0.3">
      <c r="A175"/>
      <c r="G175" s="31"/>
      <c r="I175" s="42"/>
    </row>
    <row r="176" spans="1:88" ht="14.4" x14ac:dyDescent="0.3">
      <c r="A176"/>
      <c r="B176" s="25"/>
      <c r="C176" s="25" t="s">
        <v>22</v>
      </c>
      <c r="D176" s="25" t="s">
        <v>23</v>
      </c>
      <c r="E176" s="26" t="s">
        <v>24</v>
      </c>
      <c r="F176" s="27" t="s">
        <v>25</v>
      </c>
      <c r="G176" s="25"/>
      <c r="H176" s="25" t="s">
        <v>26</v>
      </c>
      <c r="I176" s="28"/>
      <c r="J176" s="26" t="s">
        <v>27</v>
      </c>
      <c r="K176" s="26" t="s">
        <v>28</v>
      </c>
      <c r="L176" s="26" t="s">
        <v>29</v>
      </c>
      <c r="M176" s="26" t="s">
        <v>30</v>
      </c>
      <c r="N176" s="26" t="s">
        <v>31</v>
      </c>
      <c r="CJ176" s="25" t="s">
        <v>32</v>
      </c>
    </row>
    <row r="177" spans="1:88" ht="14.4" x14ac:dyDescent="0.3">
      <c r="A177"/>
      <c r="B177" s="24" t="str">
        <f>IF(OR(ISBLANK(C177),ISBLANK(D177),ISBLANK(E177),ISBLANK(F177),D178=0),"",COUNT(B15:B176)+1)</f>
        <v/>
      </c>
      <c r="C177" s="29"/>
      <c r="D177" s="29"/>
      <c r="E177" s="30"/>
      <c r="F177" s="30"/>
      <c r="G177" s="31"/>
      <c r="H177" s="32"/>
      <c r="I177" s="33" t="str">
        <f>IFERROR(INDEX(O3:W3, 1, MATCH(H177, O2:W2, 0)), "")</f>
        <v/>
      </c>
      <c r="J177" s="34"/>
      <c r="K177" s="35"/>
      <c r="L177" s="34"/>
      <c r="M177" s="36" t="str">
        <f>IF(AND(ISBLANK(J177), ISBLANK(K177), ISBLANK(L177)), "", IF(ISBLANK(J177), "0", J177) &amp; ":" &amp; IF(ISBLANK(K177), "00", TEXT(K177, "00")) &amp; "." &amp; IF(ISBLANK(L177), "00", TEXT(L177, "00")))</f>
        <v/>
      </c>
      <c r="N177" s="37"/>
      <c r="O177">
        <f>IF(AND(NOT(M177=""),NOT(ISBLANK(H177)),NOT(M177="0:00.00")),1,0)</f>
        <v>0</v>
      </c>
      <c r="CJ177" s="38"/>
    </row>
    <row r="178" spans="1:88" ht="14.4" x14ac:dyDescent="0.3">
      <c r="A178"/>
      <c r="C178" s="39" t="s">
        <v>33</v>
      </c>
      <c r="D178" s="40">
        <f>SUM(O177:O180)</f>
        <v>0</v>
      </c>
      <c r="G178" s="31"/>
      <c r="H178" s="32"/>
      <c r="I178" s="33" t="str">
        <f>IFERROR(INDEX(O3:W3, 1, MATCH(H178, O2:W2, 0)), "")</f>
        <v/>
      </c>
      <c r="J178" s="34"/>
      <c r="K178" s="35"/>
      <c r="L178" s="34"/>
      <c r="M178" s="36" t="str">
        <f>IF(AND(ISBLANK(J178), ISBLANK(K178), ISBLANK(L178)), "", IF(ISBLANK(J178), "0", J178) &amp; ":" &amp; IF(ISBLANK(K178), "00", TEXT(K178, "00")) &amp; "." &amp; IF(ISBLANK(L178), "00", TEXT(L178, "00")))</f>
        <v/>
      </c>
      <c r="N178" s="37"/>
      <c r="O178">
        <f>IF(AND(NOT(M178=""),NOT(ISBLANK(H178)),NOT(M178="0:00.00")),1,0)</f>
        <v>0</v>
      </c>
      <c r="CJ178" s="38"/>
    </row>
    <row r="179" spans="1:88" ht="14.4" x14ac:dyDescent="0.3">
      <c r="A179"/>
      <c r="C179" s="41" t="str">
        <f>IF((SUMPRODUCT(COUNTIF(H177:H180,H177:H180)^(2*ISBLANK(H177:H180)-1)))&lt;COUNTA(H177:H180),"Выбраны одинаковые дистанции","")</f>
        <v/>
      </c>
      <c r="G179" s="31"/>
      <c r="H179" s="32"/>
      <c r="I179" s="33" t="str">
        <f>IFERROR(INDEX(O3:W3, 1, MATCH(H179, O2:W2, 0)), "")</f>
        <v/>
      </c>
      <c r="J179" s="34"/>
      <c r="K179" s="35"/>
      <c r="L179" s="34"/>
      <c r="M179" s="36" t="str">
        <f>IF(AND(ISBLANK(J179), ISBLANK(K179), ISBLANK(L179)), "", IF(ISBLANK(J179), "0", J179) &amp; ":" &amp; IF(ISBLANK(K179), "00", TEXT(K179, "00")) &amp; "." &amp; IF(ISBLANK(L179), "00", TEXT(L179, "00")))</f>
        <v/>
      </c>
      <c r="N179" s="37"/>
      <c r="O179">
        <f>IF(AND(NOT(M179=""),NOT(ISBLANK(H179)),NOT(M179="0:00.00")),1,0)</f>
        <v>0</v>
      </c>
      <c r="CJ179" s="38"/>
    </row>
    <row r="180" spans="1:88" ht="14.4" x14ac:dyDescent="0.3">
      <c r="A180"/>
      <c r="G180" s="31"/>
      <c r="H180" s="32"/>
      <c r="I180" s="33" t="str">
        <f>IFERROR(INDEX(O3:W3, 1, MATCH(H180, O2:W2, 0)), "")</f>
        <v/>
      </c>
      <c r="J180" s="34"/>
      <c r="K180" s="35"/>
      <c r="L180" s="34"/>
      <c r="M180" s="36" t="str">
        <f>IF(AND(ISBLANK(J180), ISBLANK(K180), ISBLANK(L180)), "", IF(ISBLANK(J180), "0", J180) &amp; ":" &amp; IF(ISBLANK(K180), "00", TEXT(K180, "00")) &amp; "." &amp; IF(ISBLANK(L180), "00", TEXT(L180, "00")))</f>
        <v/>
      </c>
      <c r="N180" s="37"/>
      <c r="O180">
        <f>IF(AND(NOT(M180=""),NOT(ISBLANK(H180)),NOT(M180="0:00.00")),1,0)</f>
        <v>0</v>
      </c>
      <c r="CJ180" s="38"/>
    </row>
    <row r="181" spans="1:88" ht="14.4" x14ac:dyDescent="0.3">
      <c r="A181"/>
      <c r="G181" s="31"/>
      <c r="I181" s="42"/>
    </row>
    <row r="182" spans="1:88" ht="14.4" x14ac:dyDescent="0.3">
      <c r="A182"/>
      <c r="B182" s="25"/>
      <c r="C182" s="25" t="s">
        <v>22</v>
      </c>
      <c r="D182" s="25" t="s">
        <v>23</v>
      </c>
      <c r="E182" s="26" t="s">
        <v>24</v>
      </c>
      <c r="F182" s="27" t="s">
        <v>25</v>
      </c>
      <c r="G182" s="25"/>
      <c r="H182" s="25" t="s">
        <v>26</v>
      </c>
      <c r="I182" s="28"/>
      <c r="J182" s="26" t="s">
        <v>27</v>
      </c>
      <c r="K182" s="26" t="s">
        <v>28</v>
      </c>
      <c r="L182" s="26" t="s">
        <v>29</v>
      </c>
      <c r="M182" s="26" t="s">
        <v>30</v>
      </c>
      <c r="N182" s="26" t="s">
        <v>31</v>
      </c>
      <c r="CJ182" s="25" t="s">
        <v>32</v>
      </c>
    </row>
    <row r="183" spans="1:88" ht="14.4" x14ac:dyDescent="0.3">
      <c r="A183"/>
      <c r="B183" s="24" t="str">
        <f>IF(OR(ISBLANK(C183),ISBLANK(D183),ISBLANK(E183),ISBLANK(F183),D184=0),"",COUNT(B15:B182)+1)</f>
        <v/>
      </c>
      <c r="C183" s="29"/>
      <c r="D183" s="29"/>
      <c r="E183" s="30"/>
      <c r="F183" s="30"/>
      <c r="G183" s="31"/>
      <c r="H183" s="32"/>
      <c r="I183" s="33" t="str">
        <f>IFERROR(INDEX(O3:W3, 1, MATCH(H183, O2:W2, 0)), "")</f>
        <v/>
      </c>
      <c r="J183" s="34"/>
      <c r="K183" s="35"/>
      <c r="L183" s="34"/>
      <c r="M183" s="36" t="str">
        <f>IF(AND(ISBLANK(J183), ISBLANK(K183), ISBLANK(L183)), "", IF(ISBLANK(J183), "0", J183) &amp; ":" &amp; IF(ISBLANK(K183), "00", TEXT(K183, "00")) &amp; "." &amp; IF(ISBLANK(L183), "00", TEXT(L183, "00")))</f>
        <v/>
      </c>
      <c r="N183" s="37"/>
      <c r="O183">
        <f>IF(AND(NOT(M183=""),NOT(ISBLANK(H183)),NOT(M183="0:00.00")),1,0)</f>
        <v>0</v>
      </c>
      <c r="CJ183" s="38"/>
    </row>
    <row r="184" spans="1:88" ht="14.4" x14ac:dyDescent="0.3">
      <c r="A184"/>
      <c r="C184" s="39" t="s">
        <v>33</v>
      </c>
      <c r="D184" s="40">
        <f>SUM(O183:O186)</f>
        <v>0</v>
      </c>
      <c r="G184" s="31"/>
      <c r="H184" s="32"/>
      <c r="I184" s="33" t="str">
        <f>IFERROR(INDEX(O3:W3, 1, MATCH(H184, O2:W2, 0)), "")</f>
        <v/>
      </c>
      <c r="J184" s="34"/>
      <c r="K184" s="35"/>
      <c r="L184" s="34"/>
      <c r="M184" s="36" t="str">
        <f>IF(AND(ISBLANK(J184), ISBLANK(K184), ISBLANK(L184)), "", IF(ISBLANK(J184), "0", J184) &amp; ":" &amp; IF(ISBLANK(K184), "00", TEXT(K184, "00")) &amp; "." &amp; IF(ISBLANK(L184), "00", TEXT(L184, "00")))</f>
        <v/>
      </c>
      <c r="N184" s="37"/>
      <c r="O184">
        <f>IF(AND(NOT(M184=""),NOT(ISBLANK(H184)),NOT(M184="0:00.00")),1,0)</f>
        <v>0</v>
      </c>
      <c r="CJ184" s="38"/>
    </row>
    <row r="185" spans="1:88" ht="14.4" x14ac:dyDescent="0.3">
      <c r="A185"/>
      <c r="C185" s="41" t="str">
        <f>IF((SUMPRODUCT(COUNTIF(H183:H186,H183:H186)^(2*ISBLANK(H183:H186)-1)))&lt;COUNTA(H183:H186),"Выбраны одинаковые дистанции","")</f>
        <v/>
      </c>
      <c r="G185" s="31"/>
      <c r="H185" s="32"/>
      <c r="I185" s="33" t="str">
        <f>IFERROR(INDEX(O3:W3, 1, MATCH(H185, O2:W2, 0)), "")</f>
        <v/>
      </c>
      <c r="J185" s="34"/>
      <c r="K185" s="35"/>
      <c r="L185" s="34"/>
      <c r="M185" s="36" t="str">
        <f>IF(AND(ISBLANK(J185), ISBLANK(K185), ISBLANK(L185)), "", IF(ISBLANK(J185), "0", J185) &amp; ":" &amp; IF(ISBLANK(K185), "00", TEXT(K185, "00")) &amp; "." &amp; IF(ISBLANK(L185), "00", TEXT(L185, "00")))</f>
        <v/>
      </c>
      <c r="N185" s="37"/>
      <c r="O185">
        <f>IF(AND(NOT(M185=""),NOT(ISBLANK(H185)),NOT(M185="0:00.00")),1,0)</f>
        <v>0</v>
      </c>
      <c r="CJ185" s="38"/>
    </row>
    <row r="186" spans="1:88" ht="14.4" x14ac:dyDescent="0.3">
      <c r="A186"/>
      <c r="G186" s="31"/>
      <c r="H186" s="32"/>
      <c r="I186" s="33" t="str">
        <f>IFERROR(INDEX(O3:W3, 1, MATCH(H186, O2:W2, 0)), "")</f>
        <v/>
      </c>
      <c r="J186" s="34"/>
      <c r="K186" s="35"/>
      <c r="L186" s="34"/>
      <c r="M186" s="36" t="str">
        <f>IF(AND(ISBLANK(J186), ISBLANK(K186), ISBLANK(L186)), "", IF(ISBLANK(J186), "0", J186) &amp; ":" &amp; IF(ISBLANK(K186), "00", TEXT(K186, "00")) &amp; "." &amp; IF(ISBLANK(L186), "00", TEXT(L186, "00")))</f>
        <v/>
      </c>
      <c r="N186" s="37"/>
      <c r="O186">
        <f>IF(AND(NOT(M186=""),NOT(ISBLANK(H186)),NOT(M186="0:00.00")),1,0)</f>
        <v>0</v>
      </c>
      <c r="CJ186" s="38"/>
    </row>
    <row r="187" spans="1:88" ht="14.4" x14ac:dyDescent="0.3">
      <c r="A187"/>
      <c r="G187" s="31"/>
      <c r="I187" s="42"/>
    </row>
    <row r="188" spans="1:88" ht="14.4" x14ac:dyDescent="0.3">
      <c r="A188"/>
      <c r="B188" s="25"/>
      <c r="C188" s="25" t="s">
        <v>22</v>
      </c>
      <c r="D188" s="25" t="s">
        <v>23</v>
      </c>
      <c r="E188" s="26" t="s">
        <v>24</v>
      </c>
      <c r="F188" s="27" t="s">
        <v>25</v>
      </c>
      <c r="G188" s="25"/>
      <c r="H188" s="25" t="s">
        <v>26</v>
      </c>
      <c r="I188" s="28"/>
      <c r="J188" s="26" t="s">
        <v>27</v>
      </c>
      <c r="K188" s="26" t="s">
        <v>28</v>
      </c>
      <c r="L188" s="26" t="s">
        <v>29</v>
      </c>
      <c r="M188" s="26" t="s">
        <v>30</v>
      </c>
      <c r="N188" s="26" t="s">
        <v>31</v>
      </c>
      <c r="CJ188" s="25" t="s">
        <v>32</v>
      </c>
    </row>
    <row r="189" spans="1:88" ht="14.4" x14ac:dyDescent="0.3">
      <c r="A189"/>
      <c r="B189" s="24" t="str">
        <f>IF(OR(ISBLANK(C189),ISBLANK(D189),ISBLANK(E189),ISBLANK(F189),D190=0),"",COUNT(B15:B188)+1)</f>
        <v/>
      </c>
      <c r="C189" s="29"/>
      <c r="D189" s="29"/>
      <c r="E189" s="30"/>
      <c r="F189" s="30"/>
      <c r="G189" s="31"/>
      <c r="H189" s="32"/>
      <c r="I189" s="33" t="str">
        <f>IFERROR(INDEX(O3:W3, 1, MATCH(H189, O2:W2, 0)), "")</f>
        <v/>
      </c>
      <c r="J189" s="34"/>
      <c r="K189" s="35"/>
      <c r="L189" s="34"/>
      <c r="M189" s="36" t="str">
        <f>IF(AND(ISBLANK(J189), ISBLANK(K189), ISBLANK(L189)), "", IF(ISBLANK(J189), "0", J189) &amp; ":" &amp; IF(ISBLANK(K189), "00", TEXT(K189, "00")) &amp; "." &amp; IF(ISBLANK(L189), "00", TEXT(L189, "00")))</f>
        <v/>
      </c>
      <c r="N189" s="37"/>
      <c r="O189">
        <f>IF(AND(NOT(M189=""),NOT(ISBLANK(H189)),NOT(M189="0:00.00")),1,0)</f>
        <v>0</v>
      </c>
      <c r="CJ189" s="38"/>
    </row>
    <row r="190" spans="1:88" ht="14.4" x14ac:dyDescent="0.3">
      <c r="A190"/>
      <c r="C190" s="39" t="s">
        <v>33</v>
      </c>
      <c r="D190" s="40">
        <f>SUM(O189:O192)</f>
        <v>0</v>
      </c>
      <c r="G190" s="31"/>
      <c r="H190" s="32"/>
      <c r="I190" s="33" t="str">
        <f>IFERROR(INDEX(O3:W3, 1, MATCH(H190, O2:W2, 0)), "")</f>
        <v/>
      </c>
      <c r="J190" s="34"/>
      <c r="K190" s="35"/>
      <c r="L190" s="34"/>
      <c r="M190" s="36" t="str">
        <f>IF(AND(ISBLANK(J190), ISBLANK(K190), ISBLANK(L190)), "", IF(ISBLANK(J190), "0", J190) &amp; ":" &amp; IF(ISBLANK(K190), "00", TEXT(K190, "00")) &amp; "." &amp; IF(ISBLANK(L190), "00", TEXT(L190, "00")))</f>
        <v/>
      </c>
      <c r="N190" s="37"/>
      <c r="O190">
        <f>IF(AND(NOT(M190=""),NOT(ISBLANK(H190)),NOT(M190="0:00.00")),1,0)</f>
        <v>0</v>
      </c>
      <c r="CJ190" s="38"/>
    </row>
    <row r="191" spans="1:88" ht="14.4" x14ac:dyDescent="0.3">
      <c r="A191"/>
      <c r="C191" s="41" t="str">
        <f>IF((SUMPRODUCT(COUNTIF(H189:H192,H189:H192)^(2*ISBLANK(H189:H192)-1)))&lt;COUNTA(H189:H192),"Выбраны одинаковые дистанции","")</f>
        <v/>
      </c>
      <c r="G191" s="31"/>
      <c r="H191" s="32"/>
      <c r="I191" s="33" t="str">
        <f>IFERROR(INDEX(O3:W3, 1, MATCH(H191, O2:W2, 0)), "")</f>
        <v/>
      </c>
      <c r="J191" s="34"/>
      <c r="K191" s="35"/>
      <c r="L191" s="34"/>
      <c r="M191" s="36" t="str">
        <f>IF(AND(ISBLANK(J191), ISBLANK(K191), ISBLANK(L191)), "", IF(ISBLANK(J191), "0", J191) &amp; ":" &amp; IF(ISBLANK(K191), "00", TEXT(K191, "00")) &amp; "." &amp; IF(ISBLANK(L191), "00", TEXT(L191, "00")))</f>
        <v/>
      </c>
      <c r="N191" s="37"/>
      <c r="O191">
        <f>IF(AND(NOT(M191=""),NOT(ISBLANK(H191)),NOT(M191="0:00.00")),1,0)</f>
        <v>0</v>
      </c>
      <c r="CJ191" s="38"/>
    </row>
    <row r="192" spans="1:88" ht="14.4" x14ac:dyDescent="0.3">
      <c r="A192"/>
      <c r="G192" s="31"/>
      <c r="H192" s="32"/>
      <c r="I192" s="33" t="str">
        <f>IFERROR(INDEX(O3:W3, 1, MATCH(H192, O2:W2, 0)), "")</f>
        <v/>
      </c>
      <c r="J192" s="34"/>
      <c r="K192" s="35"/>
      <c r="L192" s="34"/>
      <c r="M192" s="36" t="str">
        <f>IF(AND(ISBLANK(J192), ISBLANK(K192), ISBLANK(L192)), "", IF(ISBLANK(J192), "0", J192) &amp; ":" &amp; IF(ISBLANK(K192), "00", TEXT(K192, "00")) &amp; "." &amp; IF(ISBLANK(L192), "00", TEXT(L192, "00")))</f>
        <v/>
      </c>
      <c r="N192" s="37"/>
      <c r="O192">
        <f>IF(AND(NOT(M192=""),NOT(ISBLANK(H192)),NOT(M192="0:00.00")),1,0)</f>
        <v>0</v>
      </c>
      <c r="CJ192" s="38"/>
    </row>
    <row r="193" spans="1:88" ht="14.4" x14ac:dyDescent="0.3">
      <c r="A193"/>
      <c r="G193" s="31"/>
      <c r="I193" s="42"/>
    </row>
    <row r="194" spans="1:88" ht="14.4" x14ac:dyDescent="0.3">
      <c r="A194"/>
      <c r="B194" s="25"/>
      <c r="C194" s="25" t="s">
        <v>22</v>
      </c>
      <c r="D194" s="25" t="s">
        <v>23</v>
      </c>
      <c r="E194" s="26" t="s">
        <v>24</v>
      </c>
      <c r="F194" s="27" t="s">
        <v>25</v>
      </c>
      <c r="G194" s="25"/>
      <c r="H194" s="25" t="s">
        <v>26</v>
      </c>
      <c r="I194" s="28"/>
      <c r="J194" s="26" t="s">
        <v>27</v>
      </c>
      <c r="K194" s="26" t="s">
        <v>28</v>
      </c>
      <c r="L194" s="26" t="s">
        <v>29</v>
      </c>
      <c r="M194" s="26" t="s">
        <v>30</v>
      </c>
      <c r="N194" s="26" t="s">
        <v>31</v>
      </c>
      <c r="CJ194" s="25" t="s">
        <v>32</v>
      </c>
    </row>
    <row r="195" spans="1:88" ht="14.4" x14ac:dyDescent="0.3">
      <c r="A195"/>
      <c r="B195" s="24" t="str">
        <f>IF(OR(ISBLANK(C195),ISBLANK(D195),ISBLANK(E195),ISBLANK(F195),D196=0),"",COUNT(B15:B194)+1)</f>
        <v/>
      </c>
      <c r="C195" s="29"/>
      <c r="D195" s="29"/>
      <c r="E195" s="30"/>
      <c r="F195" s="30"/>
      <c r="G195" s="31"/>
      <c r="H195" s="32"/>
      <c r="I195" s="33" t="str">
        <f>IFERROR(INDEX(O3:W3, 1, MATCH(H195, O2:W2, 0)), "")</f>
        <v/>
      </c>
      <c r="J195" s="34"/>
      <c r="K195" s="35"/>
      <c r="L195" s="34"/>
      <c r="M195" s="36" t="str">
        <f>IF(AND(ISBLANK(J195), ISBLANK(K195), ISBLANK(L195)), "", IF(ISBLANK(J195), "0", J195) &amp; ":" &amp; IF(ISBLANK(K195), "00", TEXT(K195, "00")) &amp; "." &amp; IF(ISBLANK(L195), "00", TEXT(L195, "00")))</f>
        <v/>
      </c>
      <c r="N195" s="37"/>
      <c r="O195">
        <f>IF(AND(NOT(M195=""),NOT(ISBLANK(H195)),NOT(M195="0:00.00")),1,0)</f>
        <v>0</v>
      </c>
      <c r="CJ195" s="38"/>
    </row>
    <row r="196" spans="1:88" ht="14.4" x14ac:dyDescent="0.3">
      <c r="A196"/>
      <c r="C196" s="39" t="s">
        <v>33</v>
      </c>
      <c r="D196" s="40">
        <f>SUM(O195:O198)</f>
        <v>0</v>
      </c>
      <c r="G196" s="31"/>
      <c r="H196" s="32"/>
      <c r="I196" s="33" t="str">
        <f>IFERROR(INDEX(O3:W3, 1, MATCH(H196, O2:W2, 0)), "")</f>
        <v/>
      </c>
      <c r="J196" s="34"/>
      <c r="K196" s="35"/>
      <c r="L196" s="34"/>
      <c r="M196" s="36" t="str">
        <f>IF(AND(ISBLANK(J196), ISBLANK(K196), ISBLANK(L196)), "", IF(ISBLANK(J196), "0", J196) &amp; ":" &amp; IF(ISBLANK(K196), "00", TEXT(K196, "00")) &amp; "." &amp; IF(ISBLANK(L196), "00", TEXT(L196, "00")))</f>
        <v/>
      </c>
      <c r="N196" s="37"/>
      <c r="O196">
        <f>IF(AND(NOT(M196=""),NOT(ISBLANK(H196)),NOT(M196="0:00.00")),1,0)</f>
        <v>0</v>
      </c>
      <c r="CJ196" s="38"/>
    </row>
    <row r="197" spans="1:88" ht="14.4" x14ac:dyDescent="0.3">
      <c r="A197"/>
      <c r="C197" s="41" t="str">
        <f>IF((SUMPRODUCT(COUNTIF(H195:H198,H195:H198)^(2*ISBLANK(H195:H198)-1)))&lt;COUNTA(H195:H198),"Выбраны одинаковые дистанции","")</f>
        <v/>
      </c>
      <c r="G197" s="31"/>
      <c r="H197" s="32"/>
      <c r="I197" s="33" t="str">
        <f>IFERROR(INDEX(O3:W3, 1, MATCH(H197, O2:W2, 0)), "")</f>
        <v/>
      </c>
      <c r="J197" s="34"/>
      <c r="K197" s="35"/>
      <c r="L197" s="34"/>
      <c r="M197" s="36" t="str">
        <f>IF(AND(ISBLANK(J197), ISBLANK(K197), ISBLANK(L197)), "", IF(ISBLANK(J197), "0", J197) &amp; ":" &amp; IF(ISBLANK(K197), "00", TEXT(K197, "00")) &amp; "." &amp; IF(ISBLANK(L197), "00", TEXT(L197, "00")))</f>
        <v/>
      </c>
      <c r="N197" s="37"/>
      <c r="O197">
        <f>IF(AND(NOT(M197=""),NOT(ISBLANK(H197)),NOT(M197="0:00.00")),1,0)</f>
        <v>0</v>
      </c>
      <c r="CJ197" s="38"/>
    </row>
    <row r="198" spans="1:88" ht="14.4" x14ac:dyDescent="0.3">
      <c r="A198"/>
      <c r="G198" s="31"/>
      <c r="H198" s="32"/>
      <c r="I198" s="33" t="str">
        <f>IFERROR(INDEX(O3:W3, 1, MATCH(H198, O2:W2, 0)), "")</f>
        <v/>
      </c>
      <c r="J198" s="34"/>
      <c r="K198" s="35"/>
      <c r="L198" s="34"/>
      <c r="M198" s="36" t="str">
        <f>IF(AND(ISBLANK(J198), ISBLANK(K198), ISBLANK(L198)), "", IF(ISBLANK(J198), "0", J198) &amp; ":" &amp; IF(ISBLANK(K198), "00", TEXT(K198, "00")) &amp; "." &amp; IF(ISBLANK(L198), "00", TEXT(L198, "00")))</f>
        <v/>
      </c>
      <c r="N198" s="37"/>
      <c r="O198">
        <f>IF(AND(NOT(M198=""),NOT(ISBLANK(H198)),NOT(M198="0:00.00")),1,0)</f>
        <v>0</v>
      </c>
      <c r="CJ198" s="38"/>
    </row>
    <row r="199" spans="1:88" ht="14.4" x14ac:dyDescent="0.3">
      <c r="A199"/>
      <c r="G199" s="31"/>
      <c r="I199" s="42"/>
    </row>
    <row r="200" spans="1:88" ht="14.4" x14ac:dyDescent="0.3">
      <c r="A200"/>
      <c r="B200" s="25"/>
      <c r="C200" s="25" t="s">
        <v>22</v>
      </c>
      <c r="D200" s="25" t="s">
        <v>23</v>
      </c>
      <c r="E200" s="26" t="s">
        <v>24</v>
      </c>
      <c r="F200" s="27" t="s">
        <v>25</v>
      </c>
      <c r="G200" s="25"/>
      <c r="H200" s="25" t="s">
        <v>26</v>
      </c>
      <c r="I200" s="28"/>
      <c r="J200" s="26" t="s">
        <v>27</v>
      </c>
      <c r="K200" s="26" t="s">
        <v>28</v>
      </c>
      <c r="L200" s="26" t="s">
        <v>29</v>
      </c>
      <c r="M200" s="26" t="s">
        <v>30</v>
      </c>
      <c r="N200" s="26" t="s">
        <v>31</v>
      </c>
      <c r="CJ200" s="25" t="s">
        <v>32</v>
      </c>
    </row>
    <row r="201" spans="1:88" ht="14.4" x14ac:dyDescent="0.3">
      <c r="A201"/>
      <c r="B201" s="24" t="str">
        <f>IF(OR(ISBLANK(C201),ISBLANK(D201),ISBLANK(E201),ISBLANK(F201),D202=0),"",COUNT(B15:B200)+1)</f>
        <v/>
      </c>
      <c r="C201" s="29"/>
      <c r="D201" s="29"/>
      <c r="E201" s="30"/>
      <c r="F201" s="30"/>
      <c r="G201" s="31"/>
      <c r="H201" s="32"/>
      <c r="I201" s="33" t="str">
        <f>IFERROR(INDEX(O3:W3, 1, MATCH(H201, O2:W2, 0)), "")</f>
        <v/>
      </c>
      <c r="J201" s="34"/>
      <c r="K201" s="35"/>
      <c r="L201" s="34"/>
      <c r="M201" s="36" t="str">
        <f>IF(AND(ISBLANK(J201), ISBLANK(K201), ISBLANK(L201)), "", IF(ISBLANK(J201), "0", J201) &amp; ":" &amp; IF(ISBLANK(K201), "00", TEXT(K201, "00")) &amp; "." &amp; IF(ISBLANK(L201), "00", TEXT(L201, "00")))</f>
        <v/>
      </c>
      <c r="N201" s="37"/>
      <c r="O201">
        <f>IF(AND(NOT(M201=""),NOT(ISBLANK(H201)),NOT(M201="0:00.00")),1,0)</f>
        <v>0</v>
      </c>
      <c r="CJ201" s="38"/>
    </row>
    <row r="202" spans="1:88" ht="14.4" x14ac:dyDescent="0.3">
      <c r="A202"/>
      <c r="C202" s="39" t="s">
        <v>33</v>
      </c>
      <c r="D202" s="40">
        <f>SUM(O201:O204)</f>
        <v>0</v>
      </c>
      <c r="G202" s="31"/>
      <c r="H202" s="32"/>
      <c r="I202" s="33" t="str">
        <f>IFERROR(INDEX(O3:W3, 1, MATCH(H202, O2:W2, 0)), "")</f>
        <v/>
      </c>
      <c r="J202" s="34"/>
      <c r="K202" s="35"/>
      <c r="L202" s="34"/>
      <c r="M202" s="36" t="str">
        <f>IF(AND(ISBLANK(J202), ISBLANK(K202), ISBLANK(L202)), "", IF(ISBLANK(J202), "0", J202) &amp; ":" &amp; IF(ISBLANK(K202), "00", TEXT(K202, "00")) &amp; "." &amp; IF(ISBLANK(L202), "00", TEXT(L202, "00")))</f>
        <v/>
      </c>
      <c r="N202" s="37"/>
      <c r="O202">
        <f>IF(AND(NOT(M202=""),NOT(ISBLANK(H202)),NOT(M202="0:00.00")),1,0)</f>
        <v>0</v>
      </c>
      <c r="CJ202" s="38"/>
    </row>
    <row r="203" spans="1:88" ht="14.4" x14ac:dyDescent="0.3">
      <c r="A203"/>
      <c r="C203" s="41" t="str">
        <f>IF((SUMPRODUCT(COUNTIF(H201:H204,H201:H204)^(2*ISBLANK(H201:H204)-1)))&lt;COUNTA(H201:H204),"Выбраны одинаковые дистанции","")</f>
        <v/>
      </c>
      <c r="G203" s="31"/>
      <c r="H203" s="32"/>
      <c r="I203" s="33" t="str">
        <f>IFERROR(INDEX(O3:W3, 1, MATCH(H203, O2:W2, 0)), "")</f>
        <v/>
      </c>
      <c r="J203" s="34"/>
      <c r="K203" s="35"/>
      <c r="L203" s="34"/>
      <c r="M203" s="36" t="str">
        <f>IF(AND(ISBLANK(J203), ISBLANK(K203), ISBLANK(L203)), "", IF(ISBLANK(J203), "0", J203) &amp; ":" &amp; IF(ISBLANK(K203), "00", TEXT(K203, "00")) &amp; "." &amp; IF(ISBLANK(L203), "00", TEXT(L203, "00")))</f>
        <v/>
      </c>
      <c r="N203" s="37"/>
      <c r="O203">
        <f>IF(AND(NOT(M203=""),NOT(ISBLANK(H203)),NOT(M203="0:00.00")),1,0)</f>
        <v>0</v>
      </c>
      <c r="CJ203" s="38"/>
    </row>
    <row r="204" spans="1:88" ht="14.4" x14ac:dyDescent="0.3">
      <c r="A204"/>
      <c r="G204" s="31"/>
      <c r="H204" s="32"/>
      <c r="I204" s="33" t="str">
        <f>IFERROR(INDEX(O3:W3, 1, MATCH(H204, O2:W2, 0)), "")</f>
        <v/>
      </c>
      <c r="J204" s="34"/>
      <c r="K204" s="35"/>
      <c r="L204" s="34"/>
      <c r="M204" s="36" t="str">
        <f>IF(AND(ISBLANK(J204), ISBLANK(K204), ISBLANK(L204)), "", IF(ISBLANK(J204), "0", J204) &amp; ":" &amp; IF(ISBLANK(K204), "00", TEXT(K204, "00")) &amp; "." &amp; IF(ISBLANK(L204), "00", TEXT(L204, "00")))</f>
        <v/>
      </c>
      <c r="N204" s="37"/>
      <c r="O204">
        <f>IF(AND(NOT(M204=""),NOT(ISBLANK(H204)),NOT(M204="0:00.00")),1,0)</f>
        <v>0</v>
      </c>
      <c r="CJ204" s="38"/>
    </row>
    <row r="205" spans="1:88" ht="14.4" x14ac:dyDescent="0.3">
      <c r="A205"/>
      <c r="G205" s="31"/>
      <c r="I205" s="42"/>
    </row>
    <row r="206" spans="1:88" ht="14.4" x14ac:dyDescent="0.3">
      <c r="A206"/>
      <c r="B206" s="25"/>
      <c r="C206" s="25" t="s">
        <v>22</v>
      </c>
      <c r="D206" s="25" t="s">
        <v>23</v>
      </c>
      <c r="E206" s="26" t="s">
        <v>24</v>
      </c>
      <c r="F206" s="27" t="s">
        <v>25</v>
      </c>
      <c r="G206" s="25"/>
      <c r="H206" s="25" t="s">
        <v>26</v>
      </c>
      <c r="I206" s="28"/>
      <c r="J206" s="26" t="s">
        <v>27</v>
      </c>
      <c r="K206" s="26" t="s">
        <v>28</v>
      </c>
      <c r="L206" s="26" t="s">
        <v>29</v>
      </c>
      <c r="M206" s="26" t="s">
        <v>30</v>
      </c>
      <c r="N206" s="26" t="s">
        <v>31</v>
      </c>
      <c r="CJ206" s="25" t="s">
        <v>32</v>
      </c>
    </row>
    <row r="207" spans="1:88" ht="14.4" x14ac:dyDescent="0.3">
      <c r="A207"/>
      <c r="B207" s="24" t="str">
        <f>IF(OR(ISBLANK(C207),ISBLANK(D207),ISBLANK(E207),ISBLANK(F207),D208=0),"",COUNT(B15:B206)+1)</f>
        <v/>
      </c>
      <c r="C207" s="29"/>
      <c r="D207" s="29"/>
      <c r="E207" s="30"/>
      <c r="F207" s="30"/>
      <c r="G207" s="31"/>
      <c r="H207" s="32"/>
      <c r="I207" s="33" t="str">
        <f>IFERROR(INDEX(O3:W3, 1, MATCH(H207, O2:W2, 0)), "")</f>
        <v/>
      </c>
      <c r="J207" s="34"/>
      <c r="K207" s="35"/>
      <c r="L207" s="34"/>
      <c r="M207" s="36" t="str">
        <f>IF(AND(ISBLANK(J207), ISBLANK(K207), ISBLANK(L207)), "", IF(ISBLANK(J207), "0", J207) &amp; ":" &amp; IF(ISBLANK(K207), "00", TEXT(K207, "00")) &amp; "." &amp; IF(ISBLANK(L207), "00", TEXT(L207, "00")))</f>
        <v/>
      </c>
      <c r="N207" s="37"/>
      <c r="O207">
        <f>IF(AND(NOT(M207=""),NOT(ISBLANK(H207)),NOT(M207="0:00.00")),1,0)</f>
        <v>0</v>
      </c>
      <c r="CJ207" s="38"/>
    </row>
    <row r="208" spans="1:88" ht="14.4" x14ac:dyDescent="0.3">
      <c r="A208"/>
      <c r="C208" s="39" t="s">
        <v>33</v>
      </c>
      <c r="D208" s="40">
        <f>SUM(O207:O210)</f>
        <v>0</v>
      </c>
      <c r="G208" s="31"/>
      <c r="H208" s="32"/>
      <c r="I208" s="33" t="str">
        <f>IFERROR(INDEX(O3:W3, 1, MATCH(H208, O2:W2, 0)), "")</f>
        <v/>
      </c>
      <c r="J208" s="34"/>
      <c r="K208" s="35"/>
      <c r="L208" s="34"/>
      <c r="M208" s="36" t="str">
        <f>IF(AND(ISBLANK(J208), ISBLANK(K208), ISBLANK(L208)), "", IF(ISBLANK(J208), "0", J208) &amp; ":" &amp; IF(ISBLANK(K208), "00", TEXT(K208, "00")) &amp; "." &amp; IF(ISBLANK(L208), "00", TEXT(L208, "00")))</f>
        <v/>
      </c>
      <c r="N208" s="37"/>
      <c r="O208">
        <f>IF(AND(NOT(M208=""),NOT(ISBLANK(H208)),NOT(M208="0:00.00")),1,0)</f>
        <v>0</v>
      </c>
      <c r="CJ208" s="38"/>
    </row>
    <row r="209" spans="1:88" ht="14.4" x14ac:dyDescent="0.3">
      <c r="A209"/>
      <c r="C209" s="41" t="str">
        <f>IF((SUMPRODUCT(COUNTIF(H207:H210,H207:H210)^(2*ISBLANK(H207:H210)-1)))&lt;COUNTA(H207:H210),"Выбраны одинаковые дистанции","")</f>
        <v/>
      </c>
      <c r="G209" s="31"/>
      <c r="H209" s="32"/>
      <c r="I209" s="33" t="str">
        <f>IFERROR(INDEX(O3:W3, 1, MATCH(H209, O2:W2, 0)), "")</f>
        <v/>
      </c>
      <c r="J209" s="34"/>
      <c r="K209" s="35"/>
      <c r="L209" s="34"/>
      <c r="M209" s="36" t="str">
        <f>IF(AND(ISBLANK(J209), ISBLANK(K209), ISBLANK(L209)), "", IF(ISBLANK(J209), "0", J209) &amp; ":" &amp; IF(ISBLANK(K209), "00", TEXT(K209, "00")) &amp; "." &amp; IF(ISBLANK(L209), "00", TEXT(L209, "00")))</f>
        <v/>
      </c>
      <c r="N209" s="37"/>
      <c r="O209">
        <f>IF(AND(NOT(M209=""),NOT(ISBLANK(H209)),NOT(M209="0:00.00")),1,0)</f>
        <v>0</v>
      </c>
      <c r="CJ209" s="38"/>
    </row>
    <row r="210" spans="1:88" ht="14.4" x14ac:dyDescent="0.3">
      <c r="A210"/>
      <c r="G210" s="31"/>
      <c r="H210" s="32"/>
      <c r="I210" s="33" t="str">
        <f>IFERROR(INDEX(O3:W3, 1, MATCH(H210, O2:W2, 0)), "")</f>
        <v/>
      </c>
      <c r="J210" s="34"/>
      <c r="K210" s="35"/>
      <c r="L210" s="34"/>
      <c r="M210" s="36" t="str">
        <f>IF(AND(ISBLANK(J210), ISBLANK(K210), ISBLANK(L210)), "", IF(ISBLANK(J210), "0", J210) &amp; ":" &amp; IF(ISBLANK(K210), "00", TEXT(K210, "00")) &amp; "." &amp; IF(ISBLANK(L210), "00", TEXT(L210, "00")))</f>
        <v/>
      </c>
      <c r="N210" s="37"/>
      <c r="O210">
        <f>IF(AND(NOT(M210=""),NOT(ISBLANK(H210)),NOT(M210="0:00.00")),1,0)</f>
        <v>0</v>
      </c>
      <c r="CJ210" s="38"/>
    </row>
    <row r="211" spans="1:88" ht="14.4" x14ac:dyDescent="0.3">
      <c r="A211"/>
      <c r="G211" s="31"/>
      <c r="I211" s="42"/>
    </row>
    <row r="212" spans="1:88" ht="14.4" x14ac:dyDescent="0.3">
      <c r="A212"/>
      <c r="B212" s="25"/>
      <c r="C212" s="25" t="s">
        <v>22</v>
      </c>
      <c r="D212" s="25" t="s">
        <v>23</v>
      </c>
      <c r="E212" s="26" t="s">
        <v>24</v>
      </c>
      <c r="F212" s="27" t="s">
        <v>25</v>
      </c>
      <c r="G212" s="25"/>
      <c r="H212" s="25" t="s">
        <v>26</v>
      </c>
      <c r="I212" s="28"/>
      <c r="J212" s="26" t="s">
        <v>27</v>
      </c>
      <c r="K212" s="26" t="s">
        <v>28</v>
      </c>
      <c r="L212" s="26" t="s">
        <v>29</v>
      </c>
      <c r="M212" s="26" t="s">
        <v>30</v>
      </c>
      <c r="N212" s="26" t="s">
        <v>31</v>
      </c>
      <c r="CJ212" s="25" t="s">
        <v>32</v>
      </c>
    </row>
    <row r="213" spans="1:88" ht="14.4" x14ac:dyDescent="0.3">
      <c r="A213"/>
      <c r="B213" s="24" t="str">
        <f>IF(OR(ISBLANK(C213),ISBLANK(D213),ISBLANK(E213),ISBLANK(F213),D214=0),"",COUNT(B15:B212)+1)</f>
        <v/>
      </c>
      <c r="C213" s="29"/>
      <c r="D213" s="29"/>
      <c r="E213" s="30"/>
      <c r="F213" s="30"/>
      <c r="G213" s="31"/>
      <c r="H213" s="32"/>
      <c r="I213" s="33" t="str">
        <f>IFERROR(INDEX(O3:W3, 1, MATCH(H213, O2:W2, 0)), "")</f>
        <v/>
      </c>
      <c r="J213" s="34"/>
      <c r="K213" s="35"/>
      <c r="L213" s="34"/>
      <c r="M213" s="36" t="str">
        <f>IF(AND(ISBLANK(J213), ISBLANK(K213), ISBLANK(L213)), "", IF(ISBLANK(J213), "0", J213) &amp; ":" &amp; IF(ISBLANK(K213), "00", TEXT(K213, "00")) &amp; "." &amp; IF(ISBLANK(L213), "00", TEXT(L213, "00")))</f>
        <v/>
      </c>
      <c r="N213" s="37"/>
      <c r="O213">
        <f>IF(AND(NOT(M213=""),NOT(ISBLANK(H213)),NOT(M213="0:00.00")),1,0)</f>
        <v>0</v>
      </c>
      <c r="CJ213" s="38"/>
    </row>
    <row r="214" spans="1:88" ht="14.4" x14ac:dyDescent="0.3">
      <c r="A214"/>
      <c r="C214" s="39" t="s">
        <v>33</v>
      </c>
      <c r="D214" s="40">
        <f>SUM(O213:O216)</f>
        <v>0</v>
      </c>
      <c r="G214" s="31"/>
      <c r="H214" s="32"/>
      <c r="I214" s="33" t="str">
        <f>IFERROR(INDEX(O3:W3, 1, MATCH(H214, O2:W2, 0)), "")</f>
        <v/>
      </c>
      <c r="J214" s="34"/>
      <c r="K214" s="35"/>
      <c r="L214" s="34"/>
      <c r="M214" s="36" t="str">
        <f>IF(AND(ISBLANK(J214), ISBLANK(K214), ISBLANK(L214)), "", IF(ISBLANK(J214), "0", J214) &amp; ":" &amp; IF(ISBLANK(K214), "00", TEXT(K214, "00")) &amp; "." &amp; IF(ISBLANK(L214), "00", TEXT(L214, "00")))</f>
        <v/>
      </c>
      <c r="N214" s="37"/>
      <c r="O214">
        <f>IF(AND(NOT(M214=""),NOT(ISBLANK(H214)),NOT(M214="0:00.00")),1,0)</f>
        <v>0</v>
      </c>
      <c r="CJ214" s="38"/>
    </row>
    <row r="215" spans="1:88" ht="14.4" x14ac:dyDescent="0.3">
      <c r="A215"/>
      <c r="C215" s="41" t="str">
        <f>IF((SUMPRODUCT(COUNTIF(H213:H216,H213:H216)^(2*ISBLANK(H213:H216)-1)))&lt;COUNTA(H213:H216),"Выбраны одинаковые дистанции","")</f>
        <v/>
      </c>
      <c r="G215" s="31"/>
      <c r="H215" s="32"/>
      <c r="I215" s="33" t="str">
        <f>IFERROR(INDEX(O3:W3, 1, MATCH(H215, O2:W2, 0)), "")</f>
        <v/>
      </c>
      <c r="J215" s="34"/>
      <c r="K215" s="35"/>
      <c r="L215" s="34"/>
      <c r="M215" s="36" t="str">
        <f>IF(AND(ISBLANK(J215), ISBLANK(K215), ISBLANK(L215)), "", IF(ISBLANK(J215), "0", J215) &amp; ":" &amp; IF(ISBLANK(K215), "00", TEXT(K215, "00")) &amp; "." &amp; IF(ISBLANK(L215), "00", TEXT(L215, "00")))</f>
        <v/>
      </c>
      <c r="N215" s="37"/>
      <c r="O215">
        <f>IF(AND(NOT(M215=""),NOT(ISBLANK(H215)),NOT(M215="0:00.00")),1,0)</f>
        <v>0</v>
      </c>
      <c r="CJ215" s="38"/>
    </row>
    <row r="216" spans="1:88" ht="14.4" x14ac:dyDescent="0.3">
      <c r="A216"/>
      <c r="G216" s="31"/>
      <c r="H216" s="32"/>
      <c r="I216" s="33" t="str">
        <f>IFERROR(INDEX(O3:W3, 1, MATCH(H216, O2:W2, 0)), "")</f>
        <v/>
      </c>
      <c r="J216" s="34"/>
      <c r="K216" s="35"/>
      <c r="L216" s="34"/>
      <c r="M216" s="36" t="str">
        <f>IF(AND(ISBLANK(J216), ISBLANK(K216), ISBLANK(L216)), "", IF(ISBLANK(J216), "0", J216) &amp; ":" &amp; IF(ISBLANK(K216), "00", TEXT(K216, "00")) &amp; "." &amp; IF(ISBLANK(L216), "00", TEXT(L216, "00")))</f>
        <v/>
      </c>
      <c r="N216" s="37"/>
      <c r="O216">
        <f>IF(AND(NOT(M216=""),NOT(ISBLANK(H216)),NOT(M216="0:00.00")),1,0)</f>
        <v>0</v>
      </c>
      <c r="CJ216" s="38"/>
    </row>
    <row r="217" spans="1:88" ht="14.4" x14ac:dyDescent="0.3">
      <c r="A217"/>
      <c r="G217" s="31"/>
      <c r="I217" s="42"/>
    </row>
    <row r="218" spans="1:88" ht="14.4" x14ac:dyDescent="0.3">
      <c r="A218"/>
      <c r="B218" s="25"/>
      <c r="C218" s="25" t="s">
        <v>22</v>
      </c>
      <c r="D218" s="25" t="s">
        <v>23</v>
      </c>
      <c r="E218" s="26" t="s">
        <v>24</v>
      </c>
      <c r="F218" s="27" t="s">
        <v>25</v>
      </c>
      <c r="G218" s="25"/>
      <c r="H218" s="25" t="s">
        <v>26</v>
      </c>
      <c r="I218" s="28"/>
      <c r="J218" s="26" t="s">
        <v>27</v>
      </c>
      <c r="K218" s="26" t="s">
        <v>28</v>
      </c>
      <c r="L218" s="26" t="s">
        <v>29</v>
      </c>
      <c r="M218" s="26" t="s">
        <v>30</v>
      </c>
      <c r="N218" s="26" t="s">
        <v>31</v>
      </c>
      <c r="CJ218" s="25" t="s">
        <v>32</v>
      </c>
    </row>
    <row r="219" spans="1:88" ht="14.4" x14ac:dyDescent="0.3">
      <c r="A219"/>
      <c r="B219" s="24" t="str">
        <f>IF(OR(ISBLANK(C219),ISBLANK(D219),ISBLANK(E219),ISBLANK(F219),D220=0),"",COUNT(B15:B218)+1)</f>
        <v/>
      </c>
      <c r="C219" s="29"/>
      <c r="D219" s="29"/>
      <c r="E219" s="30"/>
      <c r="F219" s="30"/>
      <c r="G219" s="31"/>
      <c r="H219" s="32"/>
      <c r="I219" s="33" t="str">
        <f>IFERROR(INDEX(O3:W3, 1, MATCH(H219, O2:W2, 0)), "")</f>
        <v/>
      </c>
      <c r="J219" s="34"/>
      <c r="K219" s="35"/>
      <c r="L219" s="34"/>
      <c r="M219" s="36" t="str">
        <f>IF(AND(ISBLANK(J219), ISBLANK(K219), ISBLANK(L219)), "", IF(ISBLANK(J219), "0", J219) &amp; ":" &amp; IF(ISBLANK(K219), "00", TEXT(K219, "00")) &amp; "." &amp; IF(ISBLANK(L219), "00", TEXT(L219, "00")))</f>
        <v/>
      </c>
      <c r="N219" s="37"/>
      <c r="O219">
        <f>IF(AND(NOT(M219=""),NOT(ISBLANK(H219)),NOT(M219="0:00.00")),1,0)</f>
        <v>0</v>
      </c>
      <c r="CJ219" s="38"/>
    </row>
    <row r="220" spans="1:88" ht="14.4" x14ac:dyDescent="0.3">
      <c r="A220"/>
      <c r="C220" s="39" t="s">
        <v>33</v>
      </c>
      <c r="D220" s="40">
        <f>SUM(O219:O222)</f>
        <v>0</v>
      </c>
      <c r="G220" s="31"/>
      <c r="H220" s="32"/>
      <c r="I220" s="33" t="str">
        <f>IFERROR(INDEX(O3:W3, 1, MATCH(H220, O2:W2, 0)), "")</f>
        <v/>
      </c>
      <c r="J220" s="34"/>
      <c r="K220" s="35"/>
      <c r="L220" s="34"/>
      <c r="M220" s="36" t="str">
        <f>IF(AND(ISBLANK(J220), ISBLANK(K220), ISBLANK(L220)), "", IF(ISBLANK(J220), "0", J220) &amp; ":" &amp; IF(ISBLANK(K220), "00", TEXT(K220, "00")) &amp; "." &amp; IF(ISBLANK(L220), "00", TEXT(L220, "00")))</f>
        <v/>
      </c>
      <c r="N220" s="37"/>
      <c r="O220">
        <f>IF(AND(NOT(M220=""),NOT(ISBLANK(H220)),NOT(M220="0:00.00")),1,0)</f>
        <v>0</v>
      </c>
      <c r="CJ220" s="38"/>
    </row>
    <row r="221" spans="1:88" ht="14.4" x14ac:dyDescent="0.3">
      <c r="A221"/>
      <c r="C221" s="41" t="str">
        <f>IF((SUMPRODUCT(COUNTIF(H219:H222,H219:H222)^(2*ISBLANK(H219:H222)-1)))&lt;COUNTA(H219:H222),"Выбраны одинаковые дистанции","")</f>
        <v/>
      </c>
      <c r="G221" s="31"/>
      <c r="H221" s="32"/>
      <c r="I221" s="33" t="str">
        <f>IFERROR(INDEX(O3:W3, 1, MATCH(H221, O2:W2, 0)), "")</f>
        <v/>
      </c>
      <c r="J221" s="34"/>
      <c r="K221" s="35"/>
      <c r="L221" s="34"/>
      <c r="M221" s="36" t="str">
        <f>IF(AND(ISBLANK(J221), ISBLANK(K221), ISBLANK(L221)), "", IF(ISBLANK(J221), "0", J221) &amp; ":" &amp; IF(ISBLANK(K221), "00", TEXT(K221, "00")) &amp; "." &amp; IF(ISBLANK(L221), "00", TEXT(L221, "00")))</f>
        <v/>
      </c>
      <c r="N221" s="37"/>
      <c r="O221">
        <f>IF(AND(NOT(M221=""),NOT(ISBLANK(H221)),NOT(M221="0:00.00")),1,0)</f>
        <v>0</v>
      </c>
      <c r="CJ221" s="38"/>
    </row>
    <row r="222" spans="1:88" ht="14.4" x14ac:dyDescent="0.3">
      <c r="A222"/>
      <c r="G222" s="31"/>
      <c r="H222" s="32"/>
      <c r="I222" s="33" t="str">
        <f>IFERROR(INDEX(O3:W3, 1, MATCH(H222, O2:W2, 0)), "")</f>
        <v/>
      </c>
      <c r="J222" s="34"/>
      <c r="K222" s="35"/>
      <c r="L222" s="34"/>
      <c r="M222" s="36" t="str">
        <f>IF(AND(ISBLANK(J222), ISBLANK(K222), ISBLANK(L222)), "", IF(ISBLANK(J222), "0", J222) &amp; ":" &amp; IF(ISBLANK(K222), "00", TEXT(K222, "00")) &amp; "." &amp; IF(ISBLANK(L222), "00", TEXT(L222, "00")))</f>
        <v/>
      </c>
      <c r="N222" s="37"/>
      <c r="O222">
        <f>IF(AND(NOT(M222=""),NOT(ISBLANK(H222)),NOT(M222="0:00.00")),1,0)</f>
        <v>0</v>
      </c>
      <c r="CJ222" s="38"/>
    </row>
    <row r="223" spans="1:88" ht="14.4" x14ac:dyDescent="0.3">
      <c r="A223"/>
      <c r="G223" s="31"/>
      <c r="I223" s="42"/>
    </row>
    <row r="224" spans="1:88" ht="14.4" x14ac:dyDescent="0.3">
      <c r="A224"/>
      <c r="B224" s="25"/>
      <c r="C224" s="25" t="s">
        <v>22</v>
      </c>
      <c r="D224" s="25" t="s">
        <v>23</v>
      </c>
      <c r="E224" s="26" t="s">
        <v>24</v>
      </c>
      <c r="F224" s="27" t="s">
        <v>25</v>
      </c>
      <c r="G224" s="25"/>
      <c r="H224" s="25" t="s">
        <v>26</v>
      </c>
      <c r="I224" s="28"/>
      <c r="J224" s="26" t="s">
        <v>27</v>
      </c>
      <c r="K224" s="26" t="s">
        <v>28</v>
      </c>
      <c r="L224" s="26" t="s">
        <v>29</v>
      </c>
      <c r="M224" s="26" t="s">
        <v>30</v>
      </c>
      <c r="N224" s="26" t="s">
        <v>31</v>
      </c>
      <c r="CJ224" s="25" t="s">
        <v>32</v>
      </c>
    </row>
    <row r="225" spans="1:88" ht="14.4" x14ac:dyDescent="0.3">
      <c r="A225"/>
      <c r="B225" s="24" t="str">
        <f>IF(OR(ISBLANK(C225),ISBLANK(D225),ISBLANK(E225),ISBLANK(F225),D226=0),"",COUNT(B15:B224)+1)</f>
        <v/>
      </c>
      <c r="C225" s="29"/>
      <c r="D225" s="29"/>
      <c r="E225" s="30"/>
      <c r="F225" s="30"/>
      <c r="G225" s="31"/>
      <c r="H225" s="32"/>
      <c r="I225" s="33" t="str">
        <f>IFERROR(INDEX(O3:W3, 1, MATCH(H225, O2:W2, 0)), "")</f>
        <v/>
      </c>
      <c r="J225" s="34"/>
      <c r="K225" s="35"/>
      <c r="L225" s="34"/>
      <c r="M225" s="36" t="str">
        <f>IF(AND(ISBLANK(J225), ISBLANK(K225), ISBLANK(L225)), "", IF(ISBLANK(J225), "0", J225) &amp; ":" &amp; IF(ISBLANK(K225), "00", TEXT(K225, "00")) &amp; "." &amp; IF(ISBLANK(L225), "00", TEXT(L225, "00")))</f>
        <v/>
      </c>
      <c r="N225" s="37"/>
      <c r="O225">
        <f>IF(AND(NOT(M225=""),NOT(ISBLANK(H225)),NOT(M225="0:00.00")),1,0)</f>
        <v>0</v>
      </c>
      <c r="CJ225" s="38"/>
    </row>
    <row r="226" spans="1:88" ht="14.4" x14ac:dyDescent="0.3">
      <c r="A226"/>
      <c r="C226" s="39" t="s">
        <v>33</v>
      </c>
      <c r="D226" s="40">
        <f>SUM(O225:O228)</f>
        <v>0</v>
      </c>
      <c r="G226" s="31"/>
      <c r="H226" s="32"/>
      <c r="I226" s="33" t="str">
        <f>IFERROR(INDEX(O3:W3, 1, MATCH(H226, O2:W2, 0)), "")</f>
        <v/>
      </c>
      <c r="J226" s="34"/>
      <c r="K226" s="35"/>
      <c r="L226" s="34"/>
      <c r="M226" s="36" t="str">
        <f>IF(AND(ISBLANK(J226), ISBLANK(K226), ISBLANK(L226)), "", IF(ISBLANK(J226), "0", J226) &amp; ":" &amp; IF(ISBLANK(K226), "00", TEXT(K226, "00")) &amp; "." &amp; IF(ISBLANK(L226), "00", TEXT(L226, "00")))</f>
        <v/>
      </c>
      <c r="N226" s="37"/>
      <c r="O226">
        <f>IF(AND(NOT(M226=""),NOT(ISBLANK(H226)),NOT(M226="0:00.00")),1,0)</f>
        <v>0</v>
      </c>
      <c r="CJ226" s="38"/>
    </row>
    <row r="227" spans="1:88" ht="14.4" x14ac:dyDescent="0.3">
      <c r="A227"/>
      <c r="C227" s="41" t="str">
        <f>IF((SUMPRODUCT(COUNTIF(H225:H228,H225:H228)^(2*ISBLANK(H225:H228)-1)))&lt;COUNTA(H225:H228),"Выбраны одинаковые дистанции","")</f>
        <v/>
      </c>
      <c r="G227" s="31"/>
      <c r="H227" s="32"/>
      <c r="I227" s="33" t="str">
        <f>IFERROR(INDEX(O3:W3, 1, MATCH(H227, O2:W2, 0)), "")</f>
        <v/>
      </c>
      <c r="J227" s="34"/>
      <c r="K227" s="35"/>
      <c r="L227" s="34"/>
      <c r="M227" s="36" t="str">
        <f>IF(AND(ISBLANK(J227), ISBLANK(K227), ISBLANK(L227)), "", IF(ISBLANK(J227), "0", J227) &amp; ":" &amp; IF(ISBLANK(K227), "00", TEXT(K227, "00")) &amp; "." &amp; IF(ISBLANK(L227), "00", TEXT(L227, "00")))</f>
        <v/>
      </c>
      <c r="N227" s="37"/>
      <c r="O227">
        <f>IF(AND(NOT(M227=""),NOT(ISBLANK(H227)),NOT(M227="0:00.00")),1,0)</f>
        <v>0</v>
      </c>
      <c r="CJ227" s="38"/>
    </row>
    <row r="228" spans="1:88" ht="14.4" x14ac:dyDescent="0.3">
      <c r="A228"/>
      <c r="G228" s="31"/>
      <c r="H228" s="32"/>
      <c r="I228" s="33" t="str">
        <f>IFERROR(INDEX(O3:W3, 1, MATCH(H228, O2:W2, 0)), "")</f>
        <v/>
      </c>
      <c r="J228" s="34"/>
      <c r="K228" s="35"/>
      <c r="L228" s="34"/>
      <c r="M228" s="36" t="str">
        <f>IF(AND(ISBLANK(J228), ISBLANK(K228), ISBLANK(L228)), "", IF(ISBLANK(J228), "0", J228) &amp; ":" &amp; IF(ISBLANK(K228), "00", TEXT(K228, "00")) &amp; "." &amp; IF(ISBLANK(L228), "00", TEXT(L228, "00")))</f>
        <v/>
      </c>
      <c r="N228" s="37"/>
      <c r="O228">
        <f>IF(AND(NOT(M228=""),NOT(ISBLANK(H228)),NOT(M228="0:00.00")),1,0)</f>
        <v>0</v>
      </c>
      <c r="CJ228" s="38"/>
    </row>
    <row r="229" spans="1:88" ht="14.4" x14ac:dyDescent="0.3">
      <c r="A229"/>
      <c r="G229" s="31"/>
      <c r="I229" s="42"/>
    </row>
    <row r="230" spans="1:88" ht="14.4" x14ac:dyDescent="0.3">
      <c r="A230"/>
      <c r="B230" s="25"/>
      <c r="C230" s="25" t="s">
        <v>22</v>
      </c>
      <c r="D230" s="25" t="s">
        <v>23</v>
      </c>
      <c r="E230" s="26" t="s">
        <v>24</v>
      </c>
      <c r="F230" s="27" t="s">
        <v>25</v>
      </c>
      <c r="G230" s="25"/>
      <c r="H230" s="25" t="s">
        <v>26</v>
      </c>
      <c r="I230" s="28"/>
      <c r="J230" s="26" t="s">
        <v>27</v>
      </c>
      <c r="K230" s="26" t="s">
        <v>28</v>
      </c>
      <c r="L230" s="26" t="s">
        <v>29</v>
      </c>
      <c r="M230" s="26" t="s">
        <v>30</v>
      </c>
      <c r="N230" s="26" t="s">
        <v>31</v>
      </c>
      <c r="CJ230" s="25" t="s">
        <v>32</v>
      </c>
    </row>
    <row r="231" spans="1:88" ht="14.4" x14ac:dyDescent="0.3">
      <c r="A231"/>
      <c r="B231" s="24" t="str">
        <f>IF(OR(ISBLANK(C231),ISBLANK(D231),ISBLANK(E231),ISBLANK(F231),D232=0),"",COUNT(B15:B230)+1)</f>
        <v/>
      </c>
      <c r="C231" s="29"/>
      <c r="D231" s="29"/>
      <c r="E231" s="30"/>
      <c r="F231" s="30"/>
      <c r="G231" s="31"/>
      <c r="H231" s="32"/>
      <c r="I231" s="33" t="str">
        <f>IFERROR(INDEX(O3:W3, 1, MATCH(H231, O2:W2, 0)), "")</f>
        <v/>
      </c>
      <c r="J231" s="34"/>
      <c r="K231" s="35"/>
      <c r="L231" s="34"/>
      <c r="M231" s="36" t="str">
        <f>IF(AND(ISBLANK(J231), ISBLANK(K231), ISBLANK(L231)), "", IF(ISBLANK(J231), "0", J231) &amp; ":" &amp; IF(ISBLANK(K231), "00", TEXT(K231, "00")) &amp; "." &amp; IF(ISBLANK(L231), "00", TEXT(L231, "00")))</f>
        <v/>
      </c>
      <c r="N231" s="37"/>
      <c r="O231">
        <f>IF(AND(NOT(M231=""),NOT(ISBLANK(H231)),NOT(M231="0:00.00")),1,0)</f>
        <v>0</v>
      </c>
      <c r="CJ231" s="38"/>
    </row>
    <row r="232" spans="1:88" ht="14.4" x14ac:dyDescent="0.3">
      <c r="A232"/>
      <c r="C232" s="39" t="s">
        <v>33</v>
      </c>
      <c r="D232" s="40">
        <f>SUM(O231:O234)</f>
        <v>0</v>
      </c>
      <c r="G232" s="31"/>
      <c r="H232" s="32"/>
      <c r="I232" s="33" t="str">
        <f>IFERROR(INDEX(O3:W3, 1, MATCH(H232, O2:W2, 0)), "")</f>
        <v/>
      </c>
      <c r="J232" s="34"/>
      <c r="K232" s="35"/>
      <c r="L232" s="34"/>
      <c r="M232" s="36" t="str">
        <f>IF(AND(ISBLANK(J232), ISBLANK(K232), ISBLANK(L232)), "", IF(ISBLANK(J232), "0", J232) &amp; ":" &amp; IF(ISBLANK(K232), "00", TEXT(K232, "00")) &amp; "." &amp; IF(ISBLANK(L232), "00", TEXT(L232, "00")))</f>
        <v/>
      </c>
      <c r="N232" s="37"/>
      <c r="O232">
        <f>IF(AND(NOT(M232=""),NOT(ISBLANK(H232)),NOT(M232="0:00.00")),1,0)</f>
        <v>0</v>
      </c>
      <c r="CJ232" s="38"/>
    </row>
    <row r="233" spans="1:88" ht="14.4" x14ac:dyDescent="0.3">
      <c r="A233"/>
      <c r="C233" s="41" t="str">
        <f>IF((SUMPRODUCT(COUNTIF(H231:H234,H231:H234)^(2*ISBLANK(H231:H234)-1)))&lt;COUNTA(H231:H234),"Выбраны одинаковые дистанции","")</f>
        <v/>
      </c>
      <c r="G233" s="31"/>
      <c r="H233" s="32"/>
      <c r="I233" s="33" t="str">
        <f>IFERROR(INDEX(O3:W3, 1, MATCH(H233, O2:W2, 0)), "")</f>
        <v/>
      </c>
      <c r="J233" s="34"/>
      <c r="K233" s="35"/>
      <c r="L233" s="34"/>
      <c r="M233" s="36" t="str">
        <f>IF(AND(ISBLANK(J233), ISBLANK(K233), ISBLANK(L233)), "", IF(ISBLANK(J233), "0", J233) &amp; ":" &amp; IF(ISBLANK(K233), "00", TEXT(K233, "00")) &amp; "." &amp; IF(ISBLANK(L233), "00", TEXT(L233, "00")))</f>
        <v/>
      </c>
      <c r="N233" s="37"/>
      <c r="O233">
        <f>IF(AND(NOT(M233=""),NOT(ISBLANK(H233)),NOT(M233="0:00.00")),1,0)</f>
        <v>0</v>
      </c>
      <c r="CJ233" s="38"/>
    </row>
    <row r="234" spans="1:88" ht="14.4" x14ac:dyDescent="0.3">
      <c r="A234"/>
      <c r="G234" s="31"/>
      <c r="H234" s="32"/>
      <c r="I234" s="33" t="str">
        <f>IFERROR(INDEX(O3:W3, 1, MATCH(H234, O2:W2, 0)), "")</f>
        <v/>
      </c>
      <c r="J234" s="34"/>
      <c r="K234" s="35"/>
      <c r="L234" s="34"/>
      <c r="M234" s="36" t="str">
        <f>IF(AND(ISBLANK(J234), ISBLANK(K234), ISBLANK(L234)), "", IF(ISBLANK(J234), "0", J234) &amp; ":" &amp; IF(ISBLANK(K234), "00", TEXT(K234, "00")) &amp; "." &amp; IF(ISBLANK(L234), "00", TEXT(L234, "00")))</f>
        <v/>
      </c>
      <c r="N234" s="37"/>
      <c r="O234">
        <f>IF(AND(NOT(M234=""),NOT(ISBLANK(H234)),NOT(M234="0:00.00")),1,0)</f>
        <v>0</v>
      </c>
      <c r="CJ234" s="38"/>
    </row>
    <row r="235" spans="1:88" ht="14.4" x14ac:dyDescent="0.3">
      <c r="A235"/>
      <c r="G235" s="31"/>
      <c r="I235" s="42"/>
    </row>
    <row r="236" spans="1:88" ht="14.4" x14ac:dyDescent="0.3">
      <c r="A236"/>
      <c r="B236" s="25"/>
      <c r="C236" s="25" t="s">
        <v>22</v>
      </c>
      <c r="D236" s="25" t="s">
        <v>23</v>
      </c>
      <c r="E236" s="26" t="s">
        <v>24</v>
      </c>
      <c r="F236" s="27" t="s">
        <v>25</v>
      </c>
      <c r="G236" s="25"/>
      <c r="H236" s="25" t="s">
        <v>26</v>
      </c>
      <c r="I236" s="28"/>
      <c r="J236" s="26" t="s">
        <v>27</v>
      </c>
      <c r="K236" s="26" t="s">
        <v>28</v>
      </c>
      <c r="L236" s="26" t="s">
        <v>29</v>
      </c>
      <c r="M236" s="26" t="s">
        <v>30</v>
      </c>
      <c r="N236" s="26" t="s">
        <v>31</v>
      </c>
      <c r="CJ236" s="25" t="s">
        <v>32</v>
      </c>
    </row>
    <row r="237" spans="1:88" ht="14.4" x14ac:dyDescent="0.3">
      <c r="A237"/>
      <c r="B237" s="24" t="str">
        <f>IF(OR(ISBLANK(C237),ISBLANK(D237),ISBLANK(E237),ISBLANK(F237),D238=0),"",COUNT(B15:B236)+1)</f>
        <v/>
      </c>
      <c r="C237" s="29"/>
      <c r="D237" s="29"/>
      <c r="E237" s="30"/>
      <c r="F237" s="30"/>
      <c r="G237" s="31"/>
      <c r="H237" s="32"/>
      <c r="I237" s="33" t="str">
        <f>IFERROR(INDEX(O3:W3, 1, MATCH(H237, O2:W2, 0)), "")</f>
        <v/>
      </c>
      <c r="J237" s="34"/>
      <c r="K237" s="35"/>
      <c r="L237" s="34"/>
      <c r="M237" s="36" t="str">
        <f>IF(AND(ISBLANK(J237), ISBLANK(K237), ISBLANK(L237)), "", IF(ISBLANK(J237), "0", J237) &amp; ":" &amp; IF(ISBLANK(K237), "00", TEXT(K237, "00")) &amp; "." &amp; IF(ISBLANK(L237), "00", TEXT(L237, "00")))</f>
        <v/>
      </c>
      <c r="N237" s="37"/>
      <c r="O237">
        <f>IF(AND(NOT(M237=""),NOT(ISBLANK(H237)),NOT(M237="0:00.00")),1,0)</f>
        <v>0</v>
      </c>
      <c r="CJ237" s="38"/>
    </row>
    <row r="238" spans="1:88" ht="14.4" x14ac:dyDescent="0.3">
      <c r="A238"/>
      <c r="C238" s="39" t="s">
        <v>33</v>
      </c>
      <c r="D238" s="40">
        <f>SUM(O237:O240)</f>
        <v>0</v>
      </c>
      <c r="G238" s="31"/>
      <c r="H238" s="32"/>
      <c r="I238" s="33" t="str">
        <f>IFERROR(INDEX(O3:W3, 1, MATCH(H238, O2:W2, 0)), "")</f>
        <v/>
      </c>
      <c r="J238" s="34"/>
      <c r="K238" s="35"/>
      <c r="L238" s="34"/>
      <c r="M238" s="36" t="str">
        <f>IF(AND(ISBLANK(J238), ISBLANK(K238), ISBLANK(L238)), "", IF(ISBLANK(J238), "0", J238) &amp; ":" &amp; IF(ISBLANK(K238), "00", TEXT(K238, "00")) &amp; "." &amp; IF(ISBLANK(L238), "00", TEXT(L238, "00")))</f>
        <v/>
      </c>
      <c r="N238" s="37"/>
      <c r="O238">
        <f>IF(AND(NOT(M238=""),NOT(ISBLANK(H238)),NOT(M238="0:00.00")),1,0)</f>
        <v>0</v>
      </c>
      <c r="CJ238" s="38"/>
    </row>
    <row r="239" spans="1:88" ht="14.4" x14ac:dyDescent="0.3">
      <c r="A239"/>
      <c r="C239" s="41" t="str">
        <f>IF((SUMPRODUCT(COUNTIF(H237:H240,H237:H240)^(2*ISBLANK(H237:H240)-1)))&lt;COUNTA(H237:H240),"Выбраны одинаковые дистанции","")</f>
        <v/>
      </c>
      <c r="G239" s="31"/>
      <c r="H239" s="32"/>
      <c r="I239" s="33" t="str">
        <f>IFERROR(INDEX(O3:W3, 1, MATCH(H239, O2:W2, 0)), "")</f>
        <v/>
      </c>
      <c r="J239" s="34"/>
      <c r="K239" s="35"/>
      <c r="L239" s="34"/>
      <c r="M239" s="36" t="str">
        <f>IF(AND(ISBLANK(J239), ISBLANK(K239), ISBLANK(L239)), "", IF(ISBLANK(J239), "0", J239) &amp; ":" &amp; IF(ISBLANK(K239), "00", TEXT(K239, "00")) &amp; "." &amp; IF(ISBLANK(L239), "00", TEXT(L239, "00")))</f>
        <v/>
      </c>
      <c r="N239" s="37"/>
      <c r="O239">
        <f>IF(AND(NOT(M239=""),NOT(ISBLANK(H239)),NOT(M239="0:00.00")),1,0)</f>
        <v>0</v>
      </c>
      <c r="CJ239" s="38"/>
    </row>
    <row r="240" spans="1:88" ht="14.4" x14ac:dyDescent="0.3">
      <c r="A240"/>
      <c r="G240" s="31"/>
      <c r="H240" s="32"/>
      <c r="I240" s="33" t="str">
        <f>IFERROR(INDEX(O3:W3, 1, MATCH(H240, O2:W2, 0)), "")</f>
        <v/>
      </c>
      <c r="J240" s="34"/>
      <c r="K240" s="35"/>
      <c r="L240" s="34"/>
      <c r="M240" s="36" t="str">
        <f>IF(AND(ISBLANK(J240), ISBLANK(K240), ISBLANK(L240)), "", IF(ISBLANK(J240), "0", J240) &amp; ":" &amp; IF(ISBLANK(K240), "00", TEXT(K240, "00")) &amp; "." &amp; IF(ISBLANK(L240), "00", TEXT(L240, "00")))</f>
        <v/>
      </c>
      <c r="N240" s="37"/>
      <c r="O240">
        <f>IF(AND(NOT(M240=""),NOT(ISBLANK(H240)),NOT(M240="0:00.00")),1,0)</f>
        <v>0</v>
      </c>
      <c r="CJ240" s="38"/>
    </row>
    <row r="241" spans="1:88" ht="14.4" x14ac:dyDescent="0.3">
      <c r="A241"/>
      <c r="G241" s="31"/>
      <c r="I241" s="42"/>
    </row>
    <row r="242" spans="1:88" ht="14.4" x14ac:dyDescent="0.3">
      <c r="A242"/>
      <c r="B242" s="25"/>
      <c r="C242" s="25" t="s">
        <v>22</v>
      </c>
      <c r="D242" s="25" t="s">
        <v>23</v>
      </c>
      <c r="E242" s="26" t="s">
        <v>24</v>
      </c>
      <c r="F242" s="27" t="s">
        <v>25</v>
      </c>
      <c r="G242" s="25"/>
      <c r="H242" s="25" t="s">
        <v>26</v>
      </c>
      <c r="I242" s="28"/>
      <c r="J242" s="26" t="s">
        <v>27</v>
      </c>
      <c r="K242" s="26" t="s">
        <v>28</v>
      </c>
      <c r="L242" s="26" t="s">
        <v>29</v>
      </c>
      <c r="M242" s="26" t="s">
        <v>30</v>
      </c>
      <c r="N242" s="26" t="s">
        <v>31</v>
      </c>
      <c r="CJ242" s="25" t="s">
        <v>32</v>
      </c>
    </row>
    <row r="243" spans="1:88" ht="14.4" x14ac:dyDescent="0.3">
      <c r="A243"/>
      <c r="B243" s="24" t="str">
        <f>IF(OR(ISBLANK(C243),ISBLANK(D243),ISBLANK(E243),ISBLANK(F243),D244=0),"",COUNT(B15:B242)+1)</f>
        <v/>
      </c>
      <c r="C243" s="29"/>
      <c r="D243" s="29"/>
      <c r="E243" s="30"/>
      <c r="F243" s="30"/>
      <c r="G243" s="31"/>
      <c r="H243" s="32"/>
      <c r="I243" s="33" t="str">
        <f>IFERROR(INDEX(O3:W3, 1, MATCH(H243, O2:W2, 0)), "")</f>
        <v/>
      </c>
      <c r="J243" s="34"/>
      <c r="K243" s="35"/>
      <c r="L243" s="34"/>
      <c r="M243" s="36" t="str">
        <f>IF(AND(ISBLANK(J243), ISBLANK(K243), ISBLANK(L243)), "", IF(ISBLANK(J243), "0", J243) &amp; ":" &amp; IF(ISBLANK(K243), "00", TEXT(K243, "00")) &amp; "." &amp; IF(ISBLANK(L243), "00", TEXT(L243, "00")))</f>
        <v/>
      </c>
      <c r="N243" s="37"/>
      <c r="O243">
        <f>IF(AND(NOT(M243=""),NOT(ISBLANK(H243)),NOT(M243="0:00.00")),1,0)</f>
        <v>0</v>
      </c>
      <c r="CJ243" s="38"/>
    </row>
    <row r="244" spans="1:88" ht="14.4" x14ac:dyDescent="0.3">
      <c r="A244"/>
      <c r="C244" s="39" t="s">
        <v>33</v>
      </c>
      <c r="D244" s="40">
        <f>SUM(O243:O246)</f>
        <v>0</v>
      </c>
      <c r="G244" s="31"/>
      <c r="H244" s="32"/>
      <c r="I244" s="33" t="str">
        <f>IFERROR(INDEX(O3:W3, 1, MATCH(H244, O2:W2, 0)), "")</f>
        <v/>
      </c>
      <c r="J244" s="34"/>
      <c r="K244" s="35"/>
      <c r="L244" s="34"/>
      <c r="M244" s="36" t="str">
        <f>IF(AND(ISBLANK(J244), ISBLANK(K244), ISBLANK(L244)), "", IF(ISBLANK(J244), "0", J244) &amp; ":" &amp; IF(ISBLANK(K244), "00", TEXT(K244, "00")) &amp; "." &amp; IF(ISBLANK(L244), "00", TEXT(L244, "00")))</f>
        <v/>
      </c>
      <c r="N244" s="37"/>
      <c r="O244">
        <f>IF(AND(NOT(M244=""),NOT(ISBLANK(H244)),NOT(M244="0:00.00")),1,0)</f>
        <v>0</v>
      </c>
      <c r="CJ244" s="38"/>
    </row>
    <row r="245" spans="1:88" ht="14.4" x14ac:dyDescent="0.3">
      <c r="A245"/>
      <c r="C245" s="41" t="str">
        <f>IF((SUMPRODUCT(COUNTIF(H243:H246,H243:H246)^(2*ISBLANK(H243:H246)-1)))&lt;COUNTA(H243:H246),"Выбраны одинаковые дистанции","")</f>
        <v/>
      </c>
      <c r="G245" s="31"/>
      <c r="H245" s="32"/>
      <c r="I245" s="33" t="str">
        <f>IFERROR(INDEX(O3:W3, 1, MATCH(H245, O2:W2, 0)), "")</f>
        <v/>
      </c>
      <c r="J245" s="34"/>
      <c r="K245" s="35"/>
      <c r="L245" s="34"/>
      <c r="M245" s="36" t="str">
        <f>IF(AND(ISBLANK(J245), ISBLANK(K245), ISBLANK(L245)), "", IF(ISBLANK(J245), "0", J245) &amp; ":" &amp; IF(ISBLANK(K245), "00", TEXT(K245, "00")) &amp; "." &amp; IF(ISBLANK(L245), "00", TEXT(L245, "00")))</f>
        <v/>
      </c>
      <c r="N245" s="37"/>
      <c r="O245">
        <f>IF(AND(NOT(M245=""),NOT(ISBLANK(H245)),NOT(M245="0:00.00")),1,0)</f>
        <v>0</v>
      </c>
      <c r="CJ245" s="38"/>
    </row>
    <row r="246" spans="1:88" ht="14.4" x14ac:dyDescent="0.3">
      <c r="A246"/>
      <c r="G246" s="31"/>
      <c r="H246" s="32"/>
      <c r="I246" s="33" t="str">
        <f>IFERROR(INDEX(O3:W3, 1, MATCH(H246, O2:W2, 0)), "")</f>
        <v/>
      </c>
      <c r="J246" s="34"/>
      <c r="K246" s="35"/>
      <c r="L246" s="34"/>
      <c r="M246" s="36" t="str">
        <f>IF(AND(ISBLANK(J246), ISBLANK(K246), ISBLANK(L246)), "", IF(ISBLANK(J246), "0", J246) &amp; ":" &amp; IF(ISBLANK(K246), "00", TEXT(K246, "00")) &amp; "." &amp; IF(ISBLANK(L246), "00", TEXT(L246, "00")))</f>
        <v/>
      </c>
      <c r="N246" s="37"/>
      <c r="O246">
        <f>IF(AND(NOT(M246=""),NOT(ISBLANK(H246)),NOT(M246="0:00.00")),1,0)</f>
        <v>0</v>
      </c>
      <c r="CJ246" s="38"/>
    </row>
    <row r="247" spans="1:88" ht="14.4" x14ac:dyDescent="0.3">
      <c r="A247"/>
      <c r="G247" s="31"/>
      <c r="I247" s="42"/>
    </row>
    <row r="248" spans="1:88" ht="14.4" x14ac:dyDescent="0.3">
      <c r="A248"/>
      <c r="B248" s="25"/>
      <c r="C248" s="25" t="s">
        <v>22</v>
      </c>
      <c r="D248" s="25" t="s">
        <v>23</v>
      </c>
      <c r="E248" s="26" t="s">
        <v>24</v>
      </c>
      <c r="F248" s="27" t="s">
        <v>25</v>
      </c>
      <c r="G248" s="25"/>
      <c r="H248" s="25" t="s">
        <v>26</v>
      </c>
      <c r="I248" s="28"/>
      <c r="J248" s="26" t="s">
        <v>27</v>
      </c>
      <c r="K248" s="26" t="s">
        <v>28</v>
      </c>
      <c r="L248" s="26" t="s">
        <v>29</v>
      </c>
      <c r="M248" s="26" t="s">
        <v>30</v>
      </c>
      <c r="N248" s="26" t="s">
        <v>31</v>
      </c>
      <c r="CJ248" s="25" t="s">
        <v>32</v>
      </c>
    </row>
    <row r="249" spans="1:88" ht="14.4" x14ac:dyDescent="0.3">
      <c r="A249"/>
      <c r="B249" s="24" t="str">
        <f>IF(OR(ISBLANK(C249),ISBLANK(D249),ISBLANK(E249),ISBLANK(F249),D250=0),"",COUNT(B15:B248)+1)</f>
        <v/>
      </c>
      <c r="C249" s="29"/>
      <c r="D249" s="29"/>
      <c r="E249" s="30"/>
      <c r="F249" s="30"/>
      <c r="G249" s="31"/>
      <c r="H249" s="32"/>
      <c r="I249" s="33" t="str">
        <f>IFERROR(INDEX(O3:W3, 1, MATCH(H249, O2:W2, 0)), "")</f>
        <v/>
      </c>
      <c r="J249" s="34"/>
      <c r="K249" s="35"/>
      <c r="L249" s="34"/>
      <c r="M249" s="36" t="str">
        <f>IF(AND(ISBLANK(J249), ISBLANK(K249), ISBLANK(L249)), "", IF(ISBLANK(J249), "0", J249) &amp; ":" &amp; IF(ISBLANK(K249), "00", TEXT(K249, "00")) &amp; "." &amp; IF(ISBLANK(L249), "00", TEXT(L249, "00")))</f>
        <v/>
      </c>
      <c r="N249" s="37"/>
      <c r="O249">
        <f>IF(AND(NOT(M249=""),NOT(ISBLANK(H249)),NOT(M249="0:00.00")),1,0)</f>
        <v>0</v>
      </c>
      <c r="CJ249" s="38"/>
    </row>
    <row r="250" spans="1:88" ht="14.4" x14ac:dyDescent="0.3">
      <c r="A250"/>
      <c r="C250" s="39" t="s">
        <v>33</v>
      </c>
      <c r="D250" s="40">
        <f>SUM(O249:O252)</f>
        <v>0</v>
      </c>
      <c r="G250" s="31"/>
      <c r="H250" s="32"/>
      <c r="I250" s="33" t="str">
        <f>IFERROR(INDEX(O3:W3, 1, MATCH(H250, O2:W2, 0)), "")</f>
        <v/>
      </c>
      <c r="J250" s="34"/>
      <c r="K250" s="35"/>
      <c r="L250" s="34"/>
      <c r="M250" s="36" t="str">
        <f>IF(AND(ISBLANK(J250), ISBLANK(K250), ISBLANK(L250)), "", IF(ISBLANK(J250), "0", J250) &amp; ":" &amp; IF(ISBLANK(K250), "00", TEXT(K250, "00")) &amp; "." &amp; IF(ISBLANK(L250), "00", TEXT(L250, "00")))</f>
        <v/>
      </c>
      <c r="N250" s="37"/>
      <c r="O250">
        <f>IF(AND(NOT(M250=""),NOT(ISBLANK(H250)),NOT(M250="0:00.00")),1,0)</f>
        <v>0</v>
      </c>
      <c r="CJ250" s="38"/>
    </row>
    <row r="251" spans="1:88" ht="14.4" x14ac:dyDescent="0.3">
      <c r="A251"/>
      <c r="C251" s="41" t="str">
        <f>IF((SUMPRODUCT(COUNTIF(H249:H252,H249:H252)^(2*ISBLANK(H249:H252)-1)))&lt;COUNTA(H249:H252),"Выбраны одинаковые дистанции","")</f>
        <v/>
      </c>
      <c r="G251" s="31"/>
      <c r="H251" s="32"/>
      <c r="I251" s="33" t="str">
        <f>IFERROR(INDEX(O3:W3, 1, MATCH(H251, O2:W2, 0)), "")</f>
        <v/>
      </c>
      <c r="J251" s="34"/>
      <c r="K251" s="35"/>
      <c r="L251" s="34"/>
      <c r="M251" s="36" t="str">
        <f>IF(AND(ISBLANK(J251), ISBLANK(K251), ISBLANK(L251)), "", IF(ISBLANK(J251), "0", J251) &amp; ":" &amp; IF(ISBLANK(K251), "00", TEXT(K251, "00")) &amp; "." &amp; IF(ISBLANK(L251), "00", TEXT(L251, "00")))</f>
        <v/>
      </c>
      <c r="N251" s="37"/>
      <c r="O251">
        <f>IF(AND(NOT(M251=""),NOT(ISBLANK(H251)),NOT(M251="0:00.00")),1,0)</f>
        <v>0</v>
      </c>
      <c r="CJ251" s="38"/>
    </row>
    <row r="252" spans="1:88" ht="14.4" x14ac:dyDescent="0.3">
      <c r="A252"/>
      <c r="G252" s="31"/>
      <c r="H252" s="32"/>
      <c r="I252" s="33" t="str">
        <f>IFERROR(INDEX(O3:W3, 1, MATCH(H252, O2:W2, 0)), "")</f>
        <v/>
      </c>
      <c r="J252" s="34"/>
      <c r="K252" s="35"/>
      <c r="L252" s="34"/>
      <c r="M252" s="36" t="str">
        <f>IF(AND(ISBLANK(J252), ISBLANK(K252), ISBLANK(L252)), "", IF(ISBLANK(J252), "0", J252) &amp; ":" &amp; IF(ISBLANK(K252), "00", TEXT(K252, "00")) &amp; "." &amp; IF(ISBLANK(L252), "00", TEXT(L252, "00")))</f>
        <v/>
      </c>
      <c r="N252" s="37"/>
      <c r="O252">
        <f>IF(AND(NOT(M252=""),NOT(ISBLANK(H252)),NOT(M252="0:00.00")),1,0)</f>
        <v>0</v>
      </c>
      <c r="CJ252" s="38"/>
    </row>
    <row r="253" spans="1:88" ht="14.4" x14ac:dyDescent="0.3">
      <c r="A253"/>
      <c r="G253" s="31"/>
      <c r="I253" s="42"/>
    </row>
    <row r="254" spans="1:88" ht="14.4" x14ac:dyDescent="0.3">
      <c r="A254"/>
      <c r="B254" s="25"/>
      <c r="C254" s="25" t="s">
        <v>22</v>
      </c>
      <c r="D254" s="25" t="s">
        <v>23</v>
      </c>
      <c r="E254" s="26" t="s">
        <v>24</v>
      </c>
      <c r="F254" s="27" t="s">
        <v>25</v>
      </c>
      <c r="G254" s="25"/>
      <c r="H254" s="25" t="s">
        <v>26</v>
      </c>
      <c r="I254" s="28"/>
      <c r="J254" s="26" t="s">
        <v>27</v>
      </c>
      <c r="K254" s="26" t="s">
        <v>28</v>
      </c>
      <c r="L254" s="26" t="s">
        <v>29</v>
      </c>
      <c r="M254" s="26" t="s">
        <v>30</v>
      </c>
      <c r="N254" s="26" t="s">
        <v>31</v>
      </c>
      <c r="CJ254" s="25" t="s">
        <v>32</v>
      </c>
    </row>
    <row r="255" spans="1:88" ht="14.4" x14ac:dyDescent="0.3">
      <c r="A255"/>
      <c r="B255" s="24" t="str">
        <f>IF(OR(ISBLANK(C255),ISBLANK(D255),ISBLANK(E255),ISBLANK(F255),D256=0),"",COUNT(B15:B254)+1)</f>
        <v/>
      </c>
      <c r="C255" s="29"/>
      <c r="D255" s="29"/>
      <c r="E255" s="30"/>
      <c r="F255" s="30"/>
      <c r="G255" s="31"/>
      <c r="H255" s="32"/>
      <c r="I255" s="33" t="str">
        <f>IFERROR(INDEX(O3:W3, 1, MATCH(H255, O2:W2, 0)), "")</f>
        <v/>
      </c>
      <c r="J255" s="34"/>
      <c r="K255" s="35"/>
      <c r="L255" s="34"/>
      <c r="M255" s="36" t="str">
        <f>IF(AND(ISBLANK(J255), ISBLANK(K255), ISBLANK(L255)), "", IF(ISBLANK(J255), "0", J255) &amp; ":" &amp; IF(ISBLANK(K255), "00", TEXT(K255, "00")) &amp; "." &amp; IF(ISBLANK(L255), "00", TEXT(L255, "00")))</f>
        <v/>
      </c>
      <c r="N255" s="37"/>
      <c r="O255">
        <f>IF(AND(NOT(M255=""),NOT(ISBLANK(H255)),NOT(M255="0:00.00")),1,0)</f>
        <v>0</v>
      </c>
      <c r="CJ255" s="38"/>
    </row>
    <row r="256" spans="1:88" ht="14.4" x14ac:dyDescent="0.3">
      <c r="A256"/>
      <c r="C256" s="39" t="s">
        <v>33</v>
      </c>
      <c r="D256" s="40">
        <f>SUM(O255:O258)</f>
        <v>0</v>
      </c>
      <c r="G256" s="31"/>
      <c r="H256" s="32"/>
      <c r="I256" s="33" t="str">
        <f>IFERROR(INDEX(O3:W3, 1, MATCH(H256, O2:W2, 0)), "")</f>
        <v/>
      </c>
      <c r="J256" s="34"/>
      <c r="K256" s="35"/>
      <c r="L256" s="34"/>
      <c r="M256" s="36" t="str">
        <f>IF(AND(ISBLANK(J256), ISBLANK(K256), ISBLANK(L256)), "", IF(ISBLANK(J256), "0", J256) &amp; ":" &amp; IF(ISBLANK(K256), "00", TEXT(K256, "00")) &amp; "." &amp; IF(ISBLANK(L256), "00", TEXT(L256, "00")))</f>
        <v/>
      </c>
      <c r="N256" s="37"/>
      <c r="O256">
        <f>IF(AND(NOT(M256=""),NOT(ISBLANK(H256)),NOT(M256="0:00.00")),1,0)</f>
        <v>0</v>
      </c>
      <c r="CJ256" s="38"/>
    </row>
    <row r="257" spans="1:88" ht="14.4" x14ac:dyDescent="0.3">
      <c r="A257"/>
      <c r="C257" s="41" t="str">
        <f>IF((SUMPRODUCT(COUNTIF(H255:H258,H255:H258)^(2*ISBLANK(H255:H258)-1)))&lt;COUNTA(H255:H258),"Выбраны одинаковые дистанции","")</f>
        <v/>
      </c>
      <c r="G257" s="31"/>
      <c r="H257" s="32"/>
      <c r="I257" s="33" t="str">
        <f>IFERROR(INDEX(O3:W3, 1, MATCH(H257, O2:W2, 0)), "")</f>
        <v/>
      </c>
      <c r="J257" s="34"/>
      <c r="K257" s="35"/>
      <c r="L257" s="34"/>
      <c r="M257" s="36" t="str">
        <f>IF(AND(ISBLANK(J257), ISBLANK(K257), ISBLANK(L257)), "", IF(ISBLANK(J257), "0", J257) &amp; ":" &amp; IF(ISBLANK(K257), "00", TEXT(K257, "00")) &amp; "." &amp; IF(ISBLANK(L257), "00", TEXT(L257, "00")))</f>
        <v/>
      </c>
      <c r="N257" s="37"/>
      <c r="O257">
        <f>IF(AND(NOT(M257=""),NOT(ISBLANK(H257)),NOT(M257="0:00.00")),1,0)</f>
        <v>0</v>
      </c>
      <c r="CJ257" s="38"/>
    </row>
    <row r="258" spans="1:88" ht="14.4" x14ac:dyDescent="0.3">
      <c r="A258"/>
      <c r="G258" s="31"/>
      <c r="H258" s="32"/>
      <c r="I258" s="33" t="str">
        <f>IFERROR(INDEX(O3:W3, 1, MATCH(H258, O2:W2, 0)), "")</f>
        <v/>
      </c>
      <c r="J258" s="34"/>
      <c r="K258" s="35"/>
      <c r="L258" s="34"/>
      <c r="M258" s="36" t="str">
        <f>IF(AND(ISBLANK(J258), ISBLANK(K258), ISBLANK(L258)), "", IF(ISBLANK(J258), "0", J258) &amp; ":" &amp; IF(ISBLANK(K258), "00", TEXT(K258, "00")) &amp; "." &amp; IF(ISBLANK(L258), "00", TEXT(L258, "00")))</f>
        <v/>
      </c>
      <c r="N258" s="37"/>
      <c r="O258">
        <f>IF(AND(NOT(M258=""),NOT(ISBLANK(H258)),NOT(M258="0:00.00")),1,0)</f>
        <v>0</v>
      </c>
      <c r="CJ258" s="38"/>
    </row>
    <row r="259" spans="1:88" ht="14.4" x14ac:dyDescent="0.3">
      <c r="A259"/>
      <c r="G259" s="31"/>
      <c r="I259" s="42"/>
    </row>
    <row r="260" spans="1:88" ht="14.4" x14ac:dyDescent="0.3">
      <c r="A260"/>
      <c r="B260" s="25"/>
      <c r="C260" s="25" t="s">
        <v>22</v>
      </c>
      <c r="D260" s="25" t="s">
        <v>23</v>
      </c>
      <c r="E260" s="26" t="s">
        <v>24</v>
      </c>
      <c r="F260" s="27" t="s">
        <v>25</v>
      </c>
      <c r="G260" s="25"/>
      <c r="H260" s="25" t="s">
        <v>26</v>
      </c>
      <c r="I260" s="28"/>
      <c r="J260" s="26" t="s">
        <v>27</v>
      </c>
      <c r="K260" s="26" t="s">
        <v>28</v>
      </c>
      <c r="L260" s="26" t="s">
        <v>29</v>
      </c>
      <c r="M260" s="26" t="s">
        <v>30</v>
      </c>
      <c r="N260" s="26" t="s">
        <v>31</v>
      </c>
      <c r="CJ260" s="25" t="s">
        <v>32</v>
      </c>
    </row>
    <row r="261" spans="1:88" ht="14.4" x14ac:dyDescent="0.3">
      <c r="A261"/>
      <c r="B261" s="24" t="str">
        <f>IF(OR(ISBLANK(C261),ISBLANK(D261),ISBLANK(E261),ISBLANK(F261),D262=0),"",COUNT(B15:B260)+1)</f>
        <v/>
      </c>
      <c r="C261" s="29"/>
      <c r="D261" s="29"/>
      <c r="E261" s="30"/>
      <c r="F261" s="30"/>
      <c r="G261" s="31"/>
      <c r="H261" s="32"/>
      <c r="I261" s="33" t="str">
        <f>IFERROR(INDEX(O3:W3, 1, MATCH(H261, O2:W2, 0)), "")</f>
        <v/>
      </c>
      <c r="J261" s="34"/>
      <c r="K261" s="35"/>
      <c r="L261" s="34"/>
      <c r="M261" s="36" t="str">
        <f>IF(AND(ISBLANK(J261), ISBLANK(K261), ISBLANK(L261)), "", IF(ISBLANK(J261), "0", J261) &amp; ":" &amp; IF(ISBLANK(K261), "00", TEXT(K261, "00")) &amp; "." &amp; IF(ISBLANK(L261), "00", TEXT(L261, "00")))</f>
        <v/>
      </c>
      <c r="N261" s="37"/>
      <c r="O261">
        <f>IF(AND(NOT(M261=""),NOT(ISBLANK(H261)),NOT(M261="0:00.00")),1,0)</f>
        <v>0</v>
      </c>
      <c r="CJ261" s="38"/>
    </row>
    <row r="262" spans="1:88" ht="14.4" x14ac:dyDescent="0.3">
      <c r="A262"/>
      <c r="C262" s="39" t="s">
        <v>33</v>
      </c>
      <c r="D262" s="40">
        <f>SUM(O261:O264)</f>
        <v>0</v>
      </c>
      <c r="G262" s="31"/>
      <c r="H262" s="32"/>
      <c r="I262" s="33" t="str">
        <f>IFERROR(INDEX(O3:W3, 1, MATCH(H262, O2:W2, 0)), "")</f>
        <v/>
      </c>
      <c r="J262" s="34"/>
      <c r="K262" s="35"/>
      <c r="L262" s="34"/>
      <c r="M262" s="36" t="str">
        <f>IF(AND(ISBLANK(J262), ISBLANK(K262), ISBLANK(L262)), "", IF(ISBLANK(J262), "0", J262) &amp; ":" &amp; IF(ISBLANK(K262), "00", TEXT(K262, "00")) &amp; "." &amp; IF(ISBLANK(L262), "00", TEXT(L262, "00")))</f>
        <v/>
      </c>
      <c r="N262" s="37"/>
      <c r="O262">
        <f>IF(AND(NOT(M262=""),NOT(ISBLANK(H262)),NOT(M262="0:00.00")),1,0)</f>
        <v>0</v>
      </c>
      <c r="CJ262" s="38"/>
    </row>
    <row r="263" spans="1:88" ht="14.4" x14ac:dyDescent="0.3">
      <c r="A263"/>
      <c r="C263" s="41" t="str">
        <f>IF((SUMPRODUCT(COUNTIF(H261:H264,H261:H264)^(2*ISBLANK(H261:H264)-1)))&lt;COUNTA(H261:H264),"Выбраны одинаковые дистанции","")</f>
        <v/>
      </c>
      <c r="G263" s="31"/>
      <c r="H263" s="32"/>
      <c r="I263" s="33" t="str">
        <f>IFERROR(INDEX(O3:W3, 1, MATCH(H263, O2:W2, 0)), "")</f>
        <v/>
      </c>
      <c r="J263" s="34"/>
      <c r="K263" s="35"/>
      <c r="L263" s="34"/>
      <c r="M263" s="36" t="str">
        <f>IF(AND(ISBLANK(J263), ISBLANK(K263), ISBLANK(L263)), "", IF(ISBLANK(J263), "0", J263) &amp; ":" &amp; IF(ISBLANK(K263), "00", TEXT(K263, "00")) &amp; "." &amp; IF(ISBLANK(L263), "00", TEXT(L263, "00")))</f>
        <v/>
      </c>
      <c r="N263" s="37"/>
      <c r="O263">
        <f>IF(AND(NOT(M263=""),NOT(ISBLANK(H263)),NOT(M263="0:00.00")),1,0)</f>
        <v>0</v>
      </c>
      <c r="CJ263" s="38"/>
    </row>
    <row r="264" spans="1:88" ht="14.4" x14ac:dyDescent="0.3">
      <c r="A264"/>
      <c r="G264" s="31"/>
      <c r="H264" s="32"/>
      <c r="I264" s="33" t="str">
        <f>IFERROR(INDEX(O3:W3, 1, MATCH(H264, O2:W2, 0)), "")</f>
        <v/>
      </c>
      <c r="J264" s="34"/>
      <c r="K264" s="35"/>
      <c r="L264" s="34"/>
      <c r="M264" s="36" t="str">
        <f>IF(AND(ISBLANK(J264), ISBLANK(K264), ISBLANK(L264)), "", IF(ISBLANK(J264), "0", J264) &amp; ":" &amp; IF(ISBLANK(K264), "00", TEXT(K264, "00")) &amp; "." &amp; IF(ISBLANK(L264), "00", TEXT(L264, "00")))</f>
        <v/>
      </c>
      <c r="N264" s="37"/>
      <c r="O264">
        <f>IF(AND(NOT(M264=""),NOT(ISBLANK(H264)),NOT(M264="0:00.00")),1,0)</f>
        <v>0</v>
      </c>
      <c r="CJ264" s="38"/>
    </row>
    <row r="265" spans="1:88" ht="14.4" x14ac:dyDescent="0.3">
      <c r="A265"/>
      <c r="G265" s="31"/>
      <c r="I265" s="42"/>
    </row>
    <row r="266" spans="1:88" ht="14.4" x14ac:dyDescent="0.3">
      <c r="A266"/>
      <c r="B266" s="25"/>
      <c r="C266" s="25" t="s">
        <v>22</v>
      </c>
      <c r="D266" s="25" t="s">
        <v>23</v>
      </c>
      <c r="E266" s="26" t="s">
        <v>24</v>
      </c>
      <c r="F266" s="27" t="s">
        <v>25</v>
      </c>
      <c r="G266" s="25"/>
      <c r="H266" s="25" t="s">
        <v>26</v>
      </c>
      <c r="I266" s="28"/>
      <c r="J266" s="26" t="s">
        <v>27</v>
      </c>
      <c r="K266" s="26" t="s">
        <v>28</v>
      </c>
      <c r="L266" s="26" t="s">
        <v>29</v>
      </c>
      <c r="M266" s="26" t="s">
        <v>30</v>
      </c>
      <c r="N266" s="26" t="s">
        <v>31</v>
      </c>
      <c r="CJ266" s="25" t="s">
        <v>32</v>
      </c>
    </row>
    <row r="267" spans="1:88" ht="14.4" x14ac:dyDescent="0.3">
      <c r="A267"/>
      <c r="B267" s="24" t="str">
        <f>IF(OR(ISBLANK(C267),ISBLANK(D267),ISBLANK(E267),ISBLANK(F267),D268=0),"",COUNT(B15:B266)+1)</f>
        <v/>
      </c>
      <c r="C267" s="29"/>
      <c r="D267" s="29"/>
      <c r="E267" s="30"/>
      <c r="F267" s="30"/>
      <c r="G267" s="31"/>
      <c r="H267" s="32"/>
      <c r="I267" s="33" t="str">
        <f>IFERROR(INDEX(O3:W3, 1, MATCH(H267, O2:W2, 0)), "")</f>
        <v/>
      </c>
      <c r="J267" s="34"/>
      <c r="K267" s="35"/>
      <c r="L267" s="34"/>
      <c r="M267" s="36" t="str">
        <f>IF(AND(ISBLANK(J267), ISBLANK(K267), ISBLANK(L267)), "", IF(ISBLANK(J267), "0", J267) &amp; ":" &amp; IF(ISBLANK(K267), "00", TEXT(K267, "00")) &amp; "." &amp; IF(ISBLANK(L267), "00", TEXT(L267, "00")))</f>
        <v/>
      </c>
      <c r="N267" s="37"/>
      <c r="O267">
        <f>IF(AND(NOT(M267=""),NOT(ISBLANK(H267)),NOT(M267="0:00.00")),1,0)</f>
        <v>0</v>
      </c>
      <c r="CJ267" s="38"/>
    </row>
    <row r="268" spans="1:88" ht="14.4" x14ac:dyDescent="0.3">
      <c r="A268"/>
      <c r="C268" s="39" t="s">
        <v>33</v>
      </c>
      <c r="D268" s="40">
        <f>SUM(O267:O270)</f>
        <v>0</v>
      </c>
      <c r="G268" s="31"/>
      <c r="H268" s="32"/>
      <c r="I268" s="33" t="str">
        <f>IFERROR(INDEX(O3:W3, 1, MATCH(H268, O2:W2, 0)), "")</f>
        <v/>
      </c>
      <c r="J268" s="34"/>
      <c r="K268" s="35"/>
      <c r="L268" s="34"/>
      <c r="M268" s="36" t="str">
        <f>IF(AND(ISBLANK(J268), ISBLANK(K268), ISBLANK(L268)), "", IF(ISBLANK(J268), "0", J268) &amp; ":" &amp; IF(ISBLANK(K268), "00", TEXT(K268, "00")) &amp; "." &amp; IF(ISBLANK(L268), "00", TEXT(L268, "00")))</f>
        <v/>
      </c>
      <c r="N268" s="37"/>
      <c r="O268">
        <f>IF(AND(NOT(M268=""),NOT(ISBLANK(H268)),NOT(M268="0:00.00")),1,0)</f>
        <v>0</v>
      </c>
      <c r="CJ268" s="38"/>
    </row>
    <row r="269" spans="1:88" ht="14.4" x14ac:dyDescent="0.3">
      <c r="A269"/>
      <c r="C269" s="41" t="str">
        <f>IF((SUMPRODUCT(COUNTIF(H267:H270,H267:H270)^(2*ISBLANK(H267:H270)-1)))&lt;COUNTA(H267:H270),"Выбраны одинаковые дистанции","")</f>
        <v/>
      </c>
      <c r="G269" s="31"/>
      <c r="H269" s="32"/>
      <c r="I269" s="33" t="str">
        <f>IFERROR(INDEX(O3:W3, 1, MATCH(H269, O2:W2, 0)), "")</f>
        <v/>
      </c>
      <c r="J269" s="34"/>
      <c r="K269" s="35"/>
      <c r="L269" s="34"/>
      <c r="M269" s="36" t="str">
        <f>IF(AND(ISBLANK(J269), ISBLANK(K269), ISBLANK(L269)), "", IF(ISBLANK(J269), "0", J269) &amp; ":" &amp; IF(ISBLANK(K269), "00", TEXT(K269, "00")) &amp; "." &amp; IF(ISBLANK(L269), "00", TEXT(L269, "00")))</f>
        <v/>
      </c>
      <c r="N269" s="37"/>
      <c r="O269">
        <f>IF(AND(NOT(M269=""),NOT(ISBLANK(H269)),NOT(M269="0:00.00")),1,0)</f>
        <v>0</v>
      </c>
      <c r="CJ269" s="38"/>
    </row>
    <row r="270" spans="1:88" ht="14.4" x14ac:dyDescent="0.3">
      <c r="A270"/>
      <c r="G270" s="31"/>
      <c r="H270" s="32"/>
      <c r="I270" s="33" t="str">
        <f>IFERROR(INDEX(O3:W3, 1, MATCH(H270, O2:W2, 0)), "")</f>
        <v/>
      </c>
      <c r="J270" s="34"/>
      <c r="K270" s="35"/>
      <c r="L270" s="34"/>
      <c r="M270" s="36" t="str">
        <f>IF(AND(ISBLANK(J270), ISBLANK(K270), ISBLANK(L270)), "", IF(ISBLANK(J270), "0", J270) &amp; ":" &amp; IF(ISBLANK(K270), "00", TEXT(K270, "00")) &amp; "." &amp; IF(ISBLANK(L270), "00", TEXT(L270, "00")))</f>
        <v/>
      </c>
      <c r="N270" s="37"/>
      <c r="O270">
        <f>IF(AND(NOT(M270=""),NOT(ISBLANK(H270)),NOT(M270="0:00.00")),1,0)</f>
        <v>0</v>
      </c>
      <c r="CJ270" s="38"/>
    </row>
    <row r="271" spans="1:88" ht="14.4" x14ac:dyDescent="0.3">
      <c r="A271"/>
      <c r="G271" s="31"/>
      <c r="I271" s="42"/>
    </row>
    <row r="272" spans="1:88" ht="14.4" x14ac:dyDescent="0.3">
      <c r="A272"/>
      <c r="B272" s="25"/>
      <c r="C272" s="25" t="s">
        <v>22</v>
      </c>
      <c r="D272" s="25" t="s">
        <v>23</v>
      </c>
      <c r="E272" s="26" t="s">
        <v>24</v>
      </c>
      <c r="F272" s="27" t="s">
        <v>25</v>
      </c>
      <c r="G272" s="25"/>
      <c r="H272" s="25" t="s">
        <v>26</v>
      </c>
      <c r="I272" s="28"/>
      <c r="J272" s="26" t="s">
        <v>27</v>
      </c>
      <c r="K272" s="26" t="s">
        <v>28</v>
      </c>
      <c r="L272" s="26" t="s">
        <v>29</v>
      </c>
      <c r="M272" s="26" t="s">
        <v>30</v>
      </c>
      <c r="N272" s="26" t="s">
        <v>31</v>
      </c>
      <c r="CJ272" s="25" t="s">
        <v>32</v>
      </c>
    </row>
    <row r="273" spans="1:88" ht="14.4" x14ac:dyDescent="0.3">
      <c r="A273"/>
      <c r="B273" s="24" t="str">
        <f>IF(OR(ISBLANK(C273),ISBLANK(D273),ISBLANK(E273),ISBLANK(F273),D274=0),"",COUNT(B15:B272)+1)</f>
        <v/>
      </c>
      <c r="C273" s="29"/>
      <c r="D273" s="29"/>
      <c r="E273" s="30"/>
      <c r="F273" s="30"/>
      <c r="G273" s="31"/>
      <c r="H273" s="32"/>
      <c r="I273" s="33" t="str">
        <f>IFERROR(INDEX(O3:W3, 1, MATCH(H273, O2:W2, 0)), "")</f>
        <v/>
      </c>
      <c r="J273" s="34"/>
      <c r="K273" s="35"/>
      <c r="L273" s="34"/>
      <c r="M273" s="36" t="str">
        <f>IF(AND(ISBLANK(J273), ISBLANK(K273), ISBLANK(L273)), "", IF(ISBLANK(J273), "0", J273) &amp; ":" &amp; IF(ISBLANK(K273), "00", TEXT(K273, "00")) &amp; "." &amp; IF(ISBLANK(L273), "00", TEXT(L273, "00")))</f>
        <v/>
      </c>
      <c r="N273" s="37"/>
      <c r="O273">
        <f>IF(AND(NOT(M273=""),NOT(ISBLANK(H273)),NOT(M273="0:00.00")),1,0)</f>
        <v>0</v>
      </c>
      <c r="CJ273" s="38"/>
    </row>
    <row r="274" spans="1:88" ht="14.4" x14ac:dyDescent="0.3">
      <c r="A274"/>
      <c r="C274" s="39" t="s">
        <v>33</v>
      </c>
      <c r="D274" s="40">
        <f>SUM(O273:O276)</f>
        <v>0</v>
      </c>
      <c r="G274" s="31"/>
      <c r="H274" s="32"/>
      <c r="I274" s="33" t="str">
        <f>IFERROR(INDEX(O3:W3, 1, MATCH(H274, O2:W2, 0)), "")</f>
        <v/>
      </c>
      <c r="J274" s="34"/>
      <c r="K274" s="35"/>
      <c r="L274" s="34"/>
      <c r="M274" s="36" t="str">
        <f>IF(AND(ISBLANK(J274), ISBLANK(K274), ISBLANK(L274)), "", IF(ISBLANK(J274), "0", J274) &amp; ":" &amp; IF(ISBLANK(K274), "00", TEXT(K274, "00")) &amp; "." &amp; IF(ISBLANK(L274), "00", TEXT(L274, "00")))</f>
        <v/>
      </c>
      <c r="N274" s="37"/>
      <c r="O274">
        <f>IF(AND(NOT(M274=""),NOT(ISBLANK(H274)),NOT(M274="0:00.00")),1,0)</f>
        <v>0</v>
      </c>
      <c r="CJ274" s="38"/>
    </row>
    <row r="275" spans="1:88" ht="14.4" x14ac:dyDescent="0.3">
      <c r="A275"/>
      <c r="C275" s="41" t="str">
        <f>IF((SUMPRODUCT(COUNTIF(H273:H276,H273:H276)^(2*ISBLANK(H273:H276)-1)))&lt;COUNTA(H273:H276),"Выбраны одинаковые дистанции","")</f>
        <v/>
      </c>
      <c r="G275" s="31"/>
      <c r="H275" s="32"/>
      <c r="I275" s="33" t="str">
        <f>IFERROR(INDEX(O3:W3, 1, MATCH(H275, O2:W2, 0)), "")</f>
        <v/>
      </c>
      <c r="J275" s="34"/>
      <c r="K275" s="35"/>
      <c r="L275" s="34"/>
      <c r="M275" s="36" t="str">
        <f>IF(AND(ISBLANK(J275), ISBLANK(K275), ISBLANK(L275)), "", IF(ISBLANK(J275), "0", J275) &amp; ":" &amp; IF(ISBLANK(K275), "00", TEXT(K275, "00")) &amp; "." &amp; IF(ISBLANK(L275), "00", TEXT(L275, "00")))</f>
        <v/>
      </c>
      <c r="N275" s="37"/>
      <c r="O275">
        <f>IF(AND(NOT(M275=""),NOT(ISBLANK(H275)),NOT(M275="0:00.00")),1,0)</f>
        <v>0</v>
      </c>
      <c r="CJ275" s="38"/>
    </row>
    <row r="276" spans="1:88" ht="14.4" x14ac:dyDescent="0.3">
      <c r="A276"/>
      <c r="G276" s="31"/>
      <c r="H276" s="32"/>
      <c r="I276" s="33" t="str">
        <f>IFERROR(INDEX(O3:W3, 1, MATCH(H276, O2:W2, 0)), "")</f>
        <v/>
      </c>
      <c r="J276" s="34"/>
      <c r="K276" s="35"/>
      <c r="L276" s="34"/>
      <c r="M276" s="36" t="str">
        <f>IF(AND(ISBLANK(J276), ISBLANK(K276), ISBLANK(L276)), "", IF(ISBLANK(J276), "0", J276) &amp; ":" &amp; IF(ISBLANK(K276), "00", TEXT(K276, "00")) &amp; "." &amp; IF(ISBLANK(L276), "00", TEXT(L276, "00")))</f>
        <v/>
      </c>
      <c r="N276" s="37"/>
      <c r="O276">
        <f>IF(AND(NOT(M276=""),NOT(ISBLANK(H276)),NOT(M276="0:00.00")),1,0)</f>
        <v>0</v>
      </c>
      <c r="CJ276" s="38"/>
    </row>
    <row r="277" spans="1:88" ht="14.4" x14ac:dyDescent="0.3">
      <c r="A277"/>
      <c r="G277" s="31"/>
      <c r="I277" s="42"/>
    </row>
    <row r="278" spans="1:88" ht="14.4" x14ac:dyDescent="0.3">
      <c r="A278"/>
      <c r="B278" s="25"/>
      <c r="C278" s="25" t="s">
        <v>22</v>
      </c>
      <c r="D278" s="25" t="s">
        <v>23</v>
      </c>
      <c r="E278" s="26" t="s">
        <v>24</v>
      </c>
      <c r="F278" s="27" t="s">
        <v>25</v>
      </c>
      <c r="G278" s="25"/>
      <c r="H278" s="25" t="s">
        <v>26</v>
      </c>
      <c r="I278" s="28"/>
      <c r="J278" s="26" t="s">
        <v>27</v>
      </c>
      <c r="K278" s="26" t="s">
        <v>28</v>
      </c>
      <c r="L278" s="26" t="s">
        <v>29</v>
      </c>
      <c r="M278" s="26" t="s">
        <v>30</v>
      </c>
      <c r="N278" s="26" t="s">
        <v>31</v>
      </c>
      <c r="CJ278" s="25" t="s">
        <v>32</v>
      </c>
    </row>
    <row r="279" spans="1:88" ht="14.4" x14ac:dyDescent="0.3">
      <c r="A279"/>
      <c r="B279" s="24" t="str">
        <f>IF(OR(ISBLANK(C279),ISBLANK(D279),ISBLANK(E279),ISBLANK(F279),D280=0),"",COUNT(B15:B278)+1)</f>
        <v/>
      </c>
      <c r="C279" s="29"/>
      <c r="D279" s="29"/>
      <c r="E279" s="30"/>
      <c r="F279" s="30"/>
      <c r="G279" s="31"/>
      <c r="H279" s="32"/>
      <c r="I279" s="33" t="str">
        <f>IFERROR(INDEX(O3:W3, 1, MATCH(H279, O2:W2, 0)), "")</f>
        <v/>
      </c>
      <c r="J279" s="34"/>
      <c r="K279" s="35"/>
      <c r="L279" s="34"/>
      <c r="M279" s="36" t="str">
        <f>IF(AND(ISBLANK(J279), ISBLANK(K279), ISBLANK(L279)), "", IF(ISBLANK(J279), "0", J279) &amp; ":" &amp; IF(ISBLANK(K279), "00", TEXT(K279, "00")) &amp; "." &amp; IF(ISBLANK(L279), "00", TEXT(L279, "00")))</f>
        <v/>
      </c>
      <c r="N279" s="37"/>
      <c r="O279">
        <f>IF(AND(NOT(M279=""),NOT(ISBLANK(H279)),NOT(M279="0:00.00")),1,0)</f>
        <v>0</v>
      </c>
      <c r="CJ279" s="38"/>
    </row>
    <row r="280" spans="1:88" ht="14.4" x14ac:dyDescent="0.3">
      <c r="A280"/>
      <c r="C280" s="39" t="s">
        <v>33</v>
      </c>
      <c r="D280" s="40">
        <f>SUM(O279:O282)</f>
        <v>0</v>
      </c>
      <c r="G280" s="31"/>
      <c r="H280" s="32"/>
      <c r="I280" s="33" t="str">
        <f>IFERROR(INDEX(O3:W3, 1, MATCH(H280, O2:W2, 0)), "")</f>
        <v/>
      </c>
      <c r="J280" s="34"/>
      <c r="K280" s="35"/>
      <c r="L280" s="34"/>
      <c r="M280" s="36" t="str">
        <f>IF(AND(ISBLANK(J280), ISBLANK(K280), ISBLANK(L280)), "", IF(ISBLANK(J280), "0", J280) &amp; ":" &amp; IF(ISBLANK(K280), "00", TEXT(K280, "00")) &amp; "." &amp; IF(ISBLANK(L280), "00", TEXT(L280, "00")))</f>
        <v/>
      </c>
      <c r="N280" s="37"/>
      <c r="O280">
        <f>IF(AND(NOT(M280=""),NOT(ISBLANK(H280)),NOT(M280="0:00.00")),1,0)</f>
        <v>0</v>
      </c>
      <c r="CJ280" s="38"/>
    </row>
    <row r="281" spans="1:88" ht="14.4" x14ac:dyDescent="0.3">
      <c r="A281"/>
      <c r="C281" s="41" t="str">
        <f>IF((SUMPRODUCT(COUNTIF(H279:H282,H279:H282)^(2*ISBLANK(H279:H282)-1)))&lt;COUNTA(H279:H282),"Выбраны одинаковые дистанции","")</f>
        <v/>
      </c>
      <c r="G281" s="31"/>
      <c r="H281" s="32"/>
      <c r="I281" s="33" t="str">
        <f>IFERROR(INDEX(O3:W3, 1, MATCH(H281, O2:W2, 0)), "")</f>
        <v/>
      </c>
      <c r="J281" s="34"/>
      <c r="K281" s="35"/>
      <c r="L281" s="34"/>
      <c r="M281" s="36" t="str">
        <f>IF(AND(ISBLANK(J281), ISBLANK(K281), ISBLANK(L281)), "", IF(ISBLANK(J281), "0", J281) &amp; ":" &amp; IF(ISBLANK(K281), "00", TEXT(K281, "00")) &amp; "." &amp; IF(ISBLANK(L281), "00", TEXT(L281, "00")))</f>
        <v/>
      </c>
      <c r="N281" s="37"/>
      <c r="O281">
        <f>IF(AND(NOT(M281=""),NOT(ISBLANK(H281)),NOT(M281="0:00.00")),1,0)</f>
        <v>0</v>
      </c>
      <c r="CJ281" s="38"/>
    </row>
    <row r="282" spans="1:88" ht="14.4" x14ac:dyDescent="0.3">
      <c r="A282"/>
      <c r="G282" s="31"/>
      <c r="H282" s="32"/>
      <c r="I282" s="33" t="str">
        <f>IFERROR(INDEX(O3:W3, 1, MATCH(H282, O2:W2, 0)), "")</f>
        <v/>
      </c>
      <c r="J282" s="34"/>
      <c r="K282" s="35"/>
      <c r="L282" s="34"/>
      <c r="M282" s="36" t="str">
        <f>IF(AND(ISBLANK(J282), ISBLANK(K282), ISBLANK(L282)), "", IF(ISBLANK(J282), "0", J282) &amp; ":" &amp; IF(ISBLANK(K282), "00", TEXT(K282, "00")) &amp; "." &amp; IF(ISBLANK(L282), "00", TEXT(L282, "00")))</f>
        <v/>
      </c>
      <c r="N282" s="37"/>
      <c r="O282">
        <f>IF(AND(NOT(M282=""),NOT(ISBLANK(H282)),NOT(M282="0:00.00")),1,0)</f>
        <v>0</v>
      </c>
      <c r="CJ282" s="38"/>
    </row>
    <row r="283" spans="1:88" ht="14.4" x14ac:dyDescent="0.3">
      <c r="A283"/>
      <c r="G283" s="31"/>
      <c r="I283" s="42"/>
    </row>
    <row r="284" spans="1:88" ht="14.4" x14ac:dyDescent="0.3">
      <c r="A284"/>
      <c r="B284" s="25"/>
      <c r="C284" s="25" t="s">
        <v>22</v>
      </c>
      <c r="D284" s="25" t="s">
        <v>23</v>
      </c>
      <c r="E284" s="26" t="s">
        <v>24</v>
      </c>
      <c r="F284" s="27" t="s">
        <v>25</v>
      </c>
      <c r="G284" s="25"/>
      <c r="H284" s="25" t="s">
        <v>26</v>
      </c>
      <c r="I284" s="28"/>
      <c r="J284" s="26" t="s">
        <v>27</v>
      </c>
      <c r="K284" s="26" t="s">
        <v>28</v>
      </c>
      <c r="L284" s="26" t="s">
        <v>29</v>
      </c>
      <c r="M284" s="26" t="s">
        <v>30</v>
      </c>
      <c r="N284" s="26" t="s">
        <v>31</v>
      </c>
      <c r="CJ284" s="25" t="s">
        <v>32</v>
      </c>
    </row>
    <row r="285" spans="1:88" ht="14.4" x14ac:dyDescent="0.3">
      <c r="A285"/>
      <c r="B285" s="24" t="str">
        <f>IF(OR(ISBLANK(C285),ISBLANK(D285),ISBLANK(E285),ISBLANK(F285),D286=0),"",COUNT(B15:B284)+1)</f>
        <v/>
      </c>
      <c r="C285" s="29"/>
      <c r="D285" s="29"/>
      <c r="E285" s="30"/>
      <c r="F285" s="30"/>
      <c r="G285" s="31"/>
      <c r="H285" s="32"/>
      <c r="I285" s="33" t="str">
        <f>IFERROR(INDEX(O3:W3, 1, MATCH(H285, O2:W2, 0)), "")</f>
        <v/>
      </c>
      <c r="J285" s="34"/>
      <c r="K285" s="35"/>
      <c r="L285" s="34"/>
      <c r="M285" s="36" t="str">
        <f>IF(AND(ISBLANK(J285), ISBLANK(K285), ISBLANK(L285)), "", IF(ISBLANK(J285), "0", J285) &amp; ":" &amp; IF(ISBLANK(K285), "00", TEXT(K285, "00")) &amp; "." &amp; IF(ISBLANK(L285), "00", TEXT(L285, "00")))</f>
        <v/>
      </c>
      <c r="N285" s="37"/>
      <c r="O285">
        <f>IF(AND(NOT(M285=""),NOT(ISBLANK(H285)),NOT(M285="0:00.00")),1,0)</f>
        <v>0</v>
      </c>
      <c r="CJ285" s="38"/>
    </row>
    <row r="286" spans="1:88" ht="14.4" x14ac:dyDescent="0.3">
      <c r="A286"/>
      <c r="C286" s="39" t="s">
        <v>33</v>
      </c>
      <c r="D286" s="40">
        <f>SUM(O285:O288)</f>
        <v>0</v>
      </c>
      <c r="G286" s="31"/>
      <c r="H286" s="32"/>
      <c r="I286" s="33" t="str">
        <f>IFERROR(INDEX(O3:W3, 1, MATCH(H286, O2:W2, 0)), "")</f>
        <v/>
      </c>
      <c r="J286" s="34"/>
      <c r="K286" s="35"/>
      <c r="L286" s="34"/>
      <c r="M286" s="36" t="str">
        <f>IF(AND(ISBLANK(J286), ISBLANK(K286), ISBLANK(L286)), "", IF(ISBLANK(J286), "0", J286) &amp; ":" &amp; IF(ISBLANK(K286), "00", TEXT(K286, "00")) &amp; "." &amp; IF(ISBLANK(L286), "00", TEXT(L286, "00")))</f>
        <v/>
      </c>
      <c r="N286" s="37"/>
      <c r="O286">
        <f>IF(AND(NOT(M286=""),NOT(ISBLANK(H286)),NOT(M286="0:00.00")),1,0)</f>
        <v>0</v>
      </c>
      <c r="CJ286" s="38"/>
    </row>
    <row r="287" spans="1:88" ht="14.4" x14ac:dyDescent="0.3">
      <c r="A287"/>
      <c r="C287" s="41" t="str">
        <f>IF((SUMPRODUCT(COUNTIF(H285:H288,H285:H288)^(2*ISBLANK(H285:H288)-1)))&lt;COUNTA(H285:H288),"Выбраны одинаковые дистанции","")</f>
        <v/>
      </c>
      <c r="G287" s="31"/>
      <c r="H287" s="32"/>
      <c r="I287" s="33" t="str">
        <f>IFERROR(INDEX(O3:W3, 1, MATCH(H287, O2:W2, 0)), "")</f>
        <v/>
      </c>
      <c r="J287" s="34"/>
      <c r="K287" s="35"/>
      <c r="L287" s="34"/>
      <c r="M287" s="36" t="str">
        <f>IF(AND(ISBLANK(J287), ISBLANK(K287), ISBLANK(L287)), "", IF(ISBLANK(J287), "0", J287) &amp; ":" &amp; IF(ISBLANK(K287), "00", TEXT(K287, "00")) &amp; "." &amp; IF(ISBLANK(L287), "00", TEXT(L287, "00")))</f>
        <v/>
      </c>
      <c r="N287" s="37"/>
      <c r="O287">
        <f>IF(AND(NOT(M287=""),NOT(ISBLANK(H287)),NOT(M287="0:00.00")),1,0)</f>
        <v>0</v>
      </c>
      <c r="CJ287" s="38"/>
    </row>
    <row r="288" spans="1:88" ht="14.4" x14ac:dyDescent="0.3">
      <c r="A288"/>
      <c r="G288" s="31"/>
      <c r="H288" s="32"/>
      <c r="I288" s="33" t="str">
        <f>IFERROR(INDEX(O3:W3, 1, MATCH(H288, O2:W2, 0)), "")</f>
        <v/>
      </c>
      <c r="J288" s="34"/>
      <c r="K288" s="35"/>
      <c r="L288" s="34"/>
      <c r="M288" s="36" t="str">
        <f>IF(AND(ISBLANK(J288), ISBLANK(K288), ISBLANK(L288)), "", IF(ISBLANK(J288), "0", J288) &amp; ":" &amp; IF(ISBLANK(K288), "00", TEXT(K288, "00")) &amp; "." &amp; IF(ISBLANK(L288), "00", TEXT(L288, "00")))</f>
        <v/>
      </c>
      <c r="N288" s="37"/>
      <c r="O288">
        <f>IF(AND(NOT(M288=""),NOT(ISBLANK(H288)),NOT(M288="0:00.00")),1,0)</f>
        <v>0</v>
      </c>
      <c r="CJ288" s="38"/>
    </row>
    <row r="289" spans="1:88" ht="14.4" x14ac:dyDescent="0.3">
      <c r="A289"/>
      <c r="G289" s="31"/>
      <c r="I289" s="42"/>
    </row>
    <row r="290" spans="1:88" ht="14.4" x14ac:dyDescent="0.3">
      <c r="A290"/>
      <c r="B290" s="25"/>
      <c r="C290" s="25" t="s">
        <v>22</v>
      </c>
      <c r="D290" s="25" t="s">
        <v>23</v>
      </c>
      <c r="E290" s="26" t="s">
        <v>24</v>
      </c>
      <c r="F290" s="27" t="s">
        <v>25</v>
      </c>
      <c r="G290" s="25"/>
      <c r="H290" s="25" t="s">
        <v>26</v>
      </c>
      <c r="I290" s="28"/>
      <c r="J290" s="26" t="s">
        <v>27</v>
      </c>
      <c r="K290" s="26" t="s">
        <v>28</v>
      </c>
      <c r="L290" s="26" t="s">
        <v>29</v>
      </c>
      <c r="M290" s="26" t="s">
        <v>30</v>
      </c>
      <c r="N290" s="26" t="s">
        <v>31</v>
      </c>
      <c r="CJ290" s="25" t="s">
        <v>32</v>
      </c>
    </row>
    <row r="291" spans="1:88" ht="14.4" x14ac:dyDescent="0.3">
      <c r="A291"/>
      <c r="B291" s="24" t="str">
        <f>IF(OR(ISBLANK(C291),ISBLANK(D291),ISBLANK(E291),ISBLANK(F291),D292=0),"",COUNT(B15:B290)+1)</f>
        <v/>
      </c>
      <c r="C291" s="29"/>
      <c r="D291" s="29"/>
      <c r="E291" s="30"/>
      <c r="F291" s="30"/>
      <c r="G291" s="31"/>
      <c r="H291" s="32"/>
      <c r="I291" s="33" t="str">
        <f>IFERROR(INDEX(O3:W3, 1, MATCH(H291, O2:W2, 0)), "")</f>
        <v/>
      </c>
      <c r="J291" s="34"/>
      <c r="K291" s="35"/>
      <c r="L291" s="34"/>
      <c r="M291" s="36" t="str">
        <f>IF(AND(ISBLANK(J291), ISBLANK(K291), ISBLANK(L291)), "", IF(ISBLANK(J291), "0", J291) &amp; ":" &amp; IF(ISBLANK(K291), "00", TEXT(K291, "00")) &amp; "." &amp; IF(ISBLANK(L291), "00", TEXT(L291, "00")))</f>
        <v/>
      </c>
      <c r="N291" s="37"/>
      <c r="O291">
        <f>IF(AND(NOT(M291=""),NOT(ISBLANK(H291)),NOT(M291="0:00.00")),1,0)</f>
        <v>0</v>
      </c>
      <c r="CJ291" s="38"/>
    </row>
    <row r="292" spans="1:88" ht="14.4" x14ac:dyDescent="0.3">
      <c r="A292"/>
      <c r="C292" s="39" t="s">
        <v>33</v>
      </c>
      <c r="D292" s="40">
        <f>SUM(O291:O294)</f>
        <v>0</v>
      </c>
      <c r="G292" s="31"/>
      <c r="H292" s="32"/>
      <c r="I292" s="33" t="str">
        <f>IFERROR(INDEX(O3:W3, 1, MATCH(H292, O2:W2, 0)), "")</f>
        <v/>
      </c>
      <c r="J292" s="34"/>
      <c r="K292" s="35"/>
      <c r="L292" s="34"/>
      <c r="M292" s="36" t="str">
        <f>IF(AND(ISBLANK(J292), ISBLANK(K292), ISBLANK(L292)), "", IF(ISBLANK(J292), "0", J292) &amp; ":" &amp; IF(ISBLANK(K292), "00", TEXT(K292, "00")) &amp; "." &amp; IF(ISBLANK(L292), "00", TEXT(L292, "00")))</f>
        <v/>
      </c>
      <c r="N292" s="37"/>
      <c r="O292">
        <f>IF(AND(NOT(M292=""),NOT(ISBLANK(H292)),NOT(M292="0:00.00")),1,0)</f>
        <v>0</v>
      </c>
      <c r="CJ292" s="38"/>
    </row>
    <row r="293" spans="1:88" ht="14.4" x14ac:dyDescent="0.3">
      <c r="A293"/>
      <c r="C293" s="41" t="str">
        <f>IF((SUMPRODUCT(COUNTIF(H291:H294,H291:H294)^(2*ISBLANK(H291:H294)-1)))&lt;COUNTA(H291:H294),"Выбраны одинаковые дистанции","")</f>
        <v/>
      </c>
      <c r="G293" s="31"/>
      <c r="H293" s="32"/>
      <c r="I293" s="33" t="str">
        <f>IFERROR(INDEX(O3:W3, 1, MATCH(H293, O2:W2, 0)), "")</f>
        <v/>
      </c>
      <c r="J293" s="34"/>
      <c r="K293" s="35"/>
      <c r="L293" s="34"/>
      <c r="M293" s="36" t="str">
        <f>IF(AND(ISBLANK(J293), ISBLANK(K293), ISBLANK(L293)), "", IF(ISBLANK(J293), "0", J293) &amp; ":" &amp; IF(ISBLANK(K293), "00", TEXT(K293, "00")) &amp; "." &amp; IF(ISBLANK(L293), "00", TEXT(L293, "00")))</f>
        <v/>
      </c>
      <c r="N293" s="37"/>
      <c r="O293">
        <f>IF(AND(NOT(M293=""),NOT(ISBLANK(H293)),NOT(M293="0:00.00")),1,0)</f>
        <v>0</v>
      </c>
      <c r="CJ293" s="38"/>
    </row>
    <row r="294" spans="1:88" ht="14.4" x14ac:dyDescent="0.3">
      <c r="A294"/>
      <c r="G294" s="31"/>
      <c r="H294" s="32"/>
      <c r="I294" s="33" t="str">
        <f>IFERROR(INDEX(O3:W3, 1, MATCH(H294, O2:W2, 0)), "")</f>
        <v/>
      </c>
      <c r="J294" s="34"/>
      <c r="K294" s="35"/>
      <c r="L294" s="34"/>
      <c r="M294" s="36" t="str">
        <f>IF(AND(ISBLANK(J294), ISBLANK(K294), ISBLANK(L294)), "", IF(ISBLANK(J294), "0", J294) &amp; ":" &amp; IF(ISBLANK(K294), "00", TEXT(K294, "00")) &amp; "." &amp; IF(ISBLANK(L294), "00", TEXT(L294, "00")))</f>
        <v/>
      </c>
      <c r="N294" s="37"/>
      <c r="O294">
        <f>IF(AND(NOT(M294=""),NOT(ISBLANK(H294)),NOT(M294="0:00.00")),1,0)</f>
        <v>0</v>
      </c>
      <c r="CJ294" s="38"/>
    </row>
    <row r="295" spans="1:88" ht="14.4" x14ac:dyDescent="0.3">
      <c r="A295"/>
      <c r="G295" s="31"/>
      <c r="I295" s="42"/>
    </row>
    <row r="296" spans="1:88" ht="14.4" x14ac:dyDescent="0.3">
      <c r="A296"/>
      <c r="B296" s="25"/>
      <c r="C296" s="25" t="s">
        <v>22</v>
      </c>
      <c r="D296" s="25" t="s">
        <v>23</v>
      </c>
      <c r="E296" s="26" t="s">
        <v>24</v>
      </c>
      <c r="F296" s="27" t="s">
        <v>25</v>
      </c>
      <c r="G296" s="25"/>
      <c r="H296" s="25" t="s">
        <v>26</v>
      </c>
      <c r="I296" s="28"/>
      <c r="J296" s="26" t="s">
        <v>27</v>
      </c>
      <c r="K296" s="26" t="s">
        <v>28</v>
      </c>
      <c r="L296" s="26" t="s">
        <v>29</v>
      </c>
      <c r="M296" s="26" t="s">
        <v>30</v>
      </c>
      <c r="N296" s="26" t="s">
        <v>31</v>
      </c>
      <c r="CJ296" s="25" t="s">
        <v>32</v>
      </c>
    </row>
    <row r="297" spans="1:88" ht="14.4" x14ac:dyDescent="0.3">
      <c r="A297"/>
      <c r="B297" s="24" t="str">
        <f>IF(OR(ISBLANK(C297),ISBLANK(D297),ISBLANK(E297),ISBLANK(F297),D298=0),"",COUNT(B15:B296)+1)</f>
        <v/>
      </c>
      <c r="C297" s="29"/>
      <c r="D297" s="29"/>
      <c r="E297" s="30"/>
      <c r="F297" s="30"/>
      <c r="G297" s="31"/>
      <c r="H297" s="32"/>
      <c r="I297" s="33" t="str">
        <f>IFERROR(INDEX(O3:W3, 1, MATCH(H297, O2:W2, 0)), "")</f>
        <v/>
      </c>
      <c r="J297" s="34"/>
      <c r="K297" s="35"/>
      <c r="L297" s="34"/>
      <c r="M297" s="36" t="str">
        <f>IF(AND(ISBLANK(J297), ISBLANK(K297), ISBLANK(L297)), "", IF(ISBLANK(J297), "0", J297) &amp; ":" &amp; IF(ISBLANK(K297), "00", TEXT(K297, "00")) &amp; "." &amp; IF(ISBLANK(L297), "00", TEXT(L297, "00")))</f>
        <v/>
      </c>
      <c r="N297" s="37"/>
      <c r="O297">
        <f>IF(AND(NOT(M297=""),NOT(ISBLANK(H297)),NOT(M297="0:00.00")),1,0)</f>
        <v>0</v>
      </c>
      <c r="CJ297" s="38"/>
    </row>
    <row r="298" spans="1:88" ht="14.4" x14ac:dyDescent="0.3">
      <c r="A298"/>
      <c r="C298" s="39" t="s">
        <v>33</v>
      </c>
      <c r="D298" s="40">
        <f>SUM(O297:O300)</f>
        <v>0</v>
      </c>
      <c r="G298" s="31"/>
      <c r="H298" s="32"/>
      <c r="I298" s="33" t="str">
        <f>IFERROR(INDEX(O3:W3, 1, MATCH(H298, O2:W2, 0)), "")</f>
        <v/>
      </c>
      <c r="J298" s="34"/>
      <c r="K298" s="35"/>
      <c r="L298" s="34"/>
      <c r="M298" s="36" t="str">
        <f>IF(AND(ISBLANK(J298), ISBLANK(K298), ISBLANK(L298)), "", IF(ISBLANK(J298), "0", J298) &amp; ":" &amp; IF(ISBLANK(K298), "00", TEXT(K298, "00")) &amp; "." &amp; IF(ISBLANK(L298), "00", TEXT(L298, "00")))</f>
        <v/>
      </c>
      <c r="N298" s="37"/>
      <c r="O298">
        <f>IF(AND(NOT(M298=""),NOT(ISBLANK(H298)),NOT(M298="0:00.00")),1,0)</f>
        <v>0</v>
      </c>
      <c r="CJ298" s="38"/>
    </row>
    <row r="299" spans="1:88" ht="14.4" x14ac:dyDescent="0.3">
      <c r="A299"/>
      <c r="C299" s="41" t="str">
        <f>IF((SUMPRODUCT(COUNTIF(H297:H300,H297:H300)^(2*ISBLANK(H297:H300)-1)))&lt;COUNTA(H297:H300),"Выбраны одинаковые дистанции","")</f>
        <v/>
      </c>
      <c r="G299" s="31"/>
      <c r="H299" s="32"/>
      <c r="I299" s="33" t="str">
        <f>IFERROR(INDEX(O3:W3, 1, MATCH(H299, O2:W2, 0)), "")</f>
        <v/>
      </c>
      <c r="J299" s="34"/>
      <c r="K299" s="35"/>
      <c r="L299" s="34"/>
      <c r="M299" s="36" t="str">
        <f>IF(AND(ISBLANK(J299), ISBLANK(K299), ISBLANK(L299)), "", IF(ISBLANK(J299), "0", J299) &amp; ":" &amp; IF(ISBLANK(K299), "00", TEXT(K299, "00")) &amp; "." &amp; IF(ISBLANK(L299), "00", TEXT(L299, "00")))</f>
        <v/>
      </c>
      <c r="N299" s="37"/>
      <c r="O299">
        <f>IF(AND(NOT(M299=""),NOT(ISBLANK(H299)),NOT(M299="0:00.00")),1,0)</f>
        <v>0</v>
      </c>
      <c r="CJ299" s="38"/>
    </row>
    <row r="300" spans="1:88" ht="14.4" x14ac:dyDescent="0.3">
      <c r="A300"/>
      <c r="G300" s="31"/>
      <c r="H300" s="32"/>
      <c r="I300" s="33" t="str">
        <f>IFERROR(INDEX(O3:W3, 1, MATCH(H300, O2:W2, 0)), "")</f>
        <v/>
      </c>
      <c r="J300" s="34"/>
      <c r="K300" s="35"/>
      <c r="L300" s="34"/>
      <c r="M300" s="36" t="str">
        <f>IF(AND(ISBLANK(J300), ISBLANK(K300), ISBLANK(L300)), "", IF(ISBLANK(J300), "0", J300) &amp; ":" &amp; IF(ISBLANK(K300), "00", TEXT(K300, "00")) &amp; "." &amp; IF(ISBLANK(L300), "00", TEXT(L300, "00")))</f>
        <v/>
      </c>
      <c r="N300" s="37"/>
      <c r="O300">
        <f>IF(AND(NOT(M300=""),NOT(ISBLANK(H300)),NOT(M300="0:00.00")),1,0)</f>
        <v>0</v>
      </c>
      <c r="CJ300" s="38"/>
    </row>
    <row r="301" spans="1:88" ht="14.4" x14ac:dyDescent="0.3">
      <c r="A301"/>
      <c r="G301" s="31"/>
      <c r="I301" s="42"/>
    </row>
    <row r="302" spans="1:88" ht="14.4" x14ac:dyDescent="0.3">
      <c r="A302"/>
      <c r="B302" s="25"/>
      <c r="C302" s="25" t="s">
        <v>22</v>
      </c>
      <c r="D302" s="25" t="s">
        <v>23</v>
      </c>
      <c r="E302" s="26" t="s">
        <v>24</v>
      </c>
      <c r="F302" s="27" t="s">
        <v>25</v>
      </c>
      <c r="G302" s="25"/>
      <c r="H302" s="25" t="s">
        <v>26</v>
      </c>
      <c r="I302" s="28"/>
      <c r="J302" s="26" t="s">
        <v>27</v>
      </c>
      <c r="K302" s="26" t="s">
        <v>28</v>
      </c>
      <c r="L302" s="26" t="s">
        <v>29</v>
      </c>
      <c r="M302" s="26" t="s">
        <v>30</v>
      </c>
      <c r="N302" s="26" t="s">
        <v>31</v>
      </c>
      <c r="CJ302" s="25" t="s">
        <v>32</v>
      </c>
    </row>
    <row r="303" spans="1:88" ht="14.4" x14ac:dyDescent="0.3">
      <c r="A303"/>
      <c r="B303" s="24" t="str">
        <f>IF(OR(ISBLANK(C303),ISBLANK(D303),ISBLANK(E303),ISBLANK(F303),D304=0),"",COUNT(B15:B302)+1)</f>
        <v/>
      </c>
      <c r="C303" s="29"/>
      <c r="D303" s="29"/>
      <c r="E303" s="30"/>
      <c r="F303" s="30"/>
      <c r="G303" s="31"/>
      <c r="H303" s="32"/>
      <c r="I303" s="33" t="str">
        <f>IFERROR(INDEX(O3:W3, 1, MATCH(H303, O2:W2, 0)), "")</f>
        <v/>
      </c>
      <c r="J303" s="34"/>
      <c r="K303" s="35"/>
      <c r="L303" s="34"/>
      <c r="M303" s="36" t="str">
        <f>IF(AND(ISBLANK(J303), ISBLANK(K303), ISBLANK(L303)), "", IF(ISBLANK(J303), "0", J303) &amp; ":" &amp; IF(ISBLANK(K303), "00", TEXT(K303, "00")) &amp; "." &amp; IF(ISBLANK(L303), "00", TEXT(L303, "00")))</f>
        <v/>
      </c>
      <c r="N303" s="37"/>
      <c r="O303">
        <f>IF(AND(NOT(M303=""),NOT(ISBLANK(H303)),NOT(M303="0:00.00")),1,0)</f>
        <v>0</v>
      </c>
      <c r="CJ303" s="38"/>
    </row>
    <row r="304" spans="1:88" ht="14.4" x14ac:dyDescent="0.3">
      <c r="A304"/>
      <c r="C304" s="39" t="s">
        <v>33</v>
      </c>
      <c r="D304" s="40">
        <f>SUM(O303:O306)</f>
        <v>0</v>
      </c>
      <c r="G304" s="31"/>
      <c r="H304" s="32"/>
      <c r="I304" s="33" t="str">
        <f>IFERROR(INDEX(O3:W3, 1, MATCH(H304, O2:W2, 0)), "")</f>
        <v/>
      </c>
      <c r="J304" s="34"/>
      <c r="K304" s="35"/>
      <c r="L304" s="34"/>
      <c r="M304" s="36" t="str">
        <f>IF(AND(ISBLANK(J304), ISBLANK(K304), ISBLANK(L304)), "", IF(ISBLANK(J304), "0", J304) &amp; ":" &amp; IF(ISBLANK(K304), "00", TEXT(K304, "00")) &amp; "." &amp; IF(ISBLANK(L304), "00", TEXT(L304, "00")))</f>
        <v/>
      </c>
      <c r="N304" s="37"/>
      <c r="O304">
        <f>IF(AND(NOT(M304=""),NOT(ISBLANK(H304)),NOT(M304="0:00.00")),1,0)</f>
        <v>0</v>
      </c>
      <c r="CJ304" s="38"/>
    </row>
    <row r="305" spans="1:88" ht="14.4" x14ac:dyDescent="0.3">
      <c r="A305"/>
      <c r="C305" s="41" t="str">
        <f>IF((SUMPRODUCT(COUNTIF(H303:H306,H303:H306)^(2*ISBLANK(H303:H306)-1)))&lt;COUNTA(H303:H306),"Выбраны одинаковые дистанции","")</f>
        <v/>
      </c>
      <c r="G305" s="31"/>
      <c r="H305" s="32"/>
      <c r="I305" s="33" t="str">
        <f>IFERROR(INDEX(O3:W3, 1, MATCH(H305, O2:W2, 0)), "")</f>
        <v/>
      </c>
      <c r="J305" s="34"/>
      <c r="K305" s="35"/>
      <c r="L305" s="34"/>
      <c r="M305" s="36" t="str">
        <f>IF(AND(ISBLANK(J305), ISBLANK(K305), ISBLANK(L305)), "", IF(ISBLANK(J305), "0", J305) &amp; ":" &amp; IF(ISBLANK(K305), "00", TEXT(K305, "00")) &amp; "." &amp; IF(ISBLANK(L305), "00", TEXT(L305, "00")))</f>
        <v/>
      </c>
      <c r="N305" s="37"/>
      <c r="O305">
        <f>IF(AND(NOT(M305=""),NOT(ISBLANK(H305)),NOT(M305="0:00.00")),1,0)</f>
        <v>0</v>
      </c>
      <c r="CJ305" s="38"/>
    </row>
    <row r="306" spans="1:88" ht="14.4" x14ac:dyDescent="0.3">
      <c r="A306"/>
      <c r="G306" s="31"/>
      <c r="H306" s="32"/>
      <c r="I306" s="33" t="str">
        <f>IFERROR(INDEX(O3:W3, 1, MATCH(H306, O2:W2, 0)), "")</f>
        <v/>
      </c>
      <c r="J306" s="34"/>
      <c r="K306" s="35"/>
      <c r="L306" s="34"/>
      <c r="M306" s="36" t="str">
        <f>IF(AND(ISBLANK(J306), ISBLANK(K306), ISBLANK(L306)), "", IF(ISBLANK(J306), "0", J306) &amp; ":" &amp; IF(ISBLANK(K306), "00", TEXT(K306, "00")) &amp; "." &amp; IF(ISBLANK(L306), "00", TEXT(L306, "00")))</f>
        <v/>
      </c>
      <c r="N306" s="37"/>
      <c r="O306">
        <f>IF(AND(NOT(M306=""),NOT(ISBLANK(H306)),NOT(M306="0:00.00")),1,0)</f>
        <v>0</v>
      </c>
      <c r="CJ306" s="38"/>
    </row>
    <row r="307" spans="1:88" ht="14.4" x14ac:dyDescent="0.3">
      <c r="A307"/>
      <c r="G307" s="31"/>
      <c r="I307" s="42"/>
    </row>
    <row r="308" spans="1:88" ht="14.4" x14ac:dyDescent="0.3">
      <c r="A308"/>
      <c r="B308" s="25"/>
      <c r="C308" s="25" t="s">
        <v>22</v>
      </c>
      <c r="D308" s="25" t="s">
        <v>23</v>
      </c>
      <c r="E308" s="26" t="s">
        <v>24</v>
      </c>
      <c r="F308" s="27" t="s">
        <v>25</v>
      </c>
      <c r="G308" s="25"/>
      <c r="H308" s="25" t="s">
        <v>26</v>
      </c>
      <c r="I308" s="28"/>
      <c r="J308" s="26" t="s">
        <v>27</v>
      </c>
      <c r="K308" s="26" t="s">
        <v>28</v>
      </c>
      <c r="L308" s="26" t="s">
        <v>29</v>
      </c>
      <c r="M308" s="26" t="s">
        <v>30</v>
      </c>
      <c r="N308" s="26" t="s">
        <v>31</v>
      </c>
      <c r="CJ308" s="25" t="s">
        <v>32</v>
      </c>
    </row>
    <row r="309" spans="1:88" ht="14.4" x14ac:dyDescent="0.3">
      <c r="A309"/>
      <c r="B309" s="24" t="str">
        <f>IF(OR(ISBLANK(C309),ISBLANK(D309),ISBLANK(E309),ISBLANK(F309),D310=0),"",COUNT(B15:B308)+1)</f>
        <v/>
      </c>
      <c r="C309" s="29"/>
      <c r="D309" s="29"/>
      <c r="E309" s="30"/>
      <c r="F309" s="30"/>
      <c r="G309" s="31"/>
      <c r="H309" s="32"/>
      <c r="I309" s="33" t="str">
        <f>IFERROR(INDEX(O3:W3, 1, MATCH(H309, O2:W2, 0)), "")</f>
        <v/>
      </c>
      <c r="J309" s="34"/>
      <c r="K309" s="35"/>
      <c r="L309" s="34"/>
      <c r="M309" s="36" t="str">
        <f>IF(AND(ISBLANK(J309), ISBLANK(K309), ISBLANK(L309)), "", IF(ISBLANK(J309), "0", J309) &amp; ":" &amp; IF(ISBLANK(K309), "00", TEXT(K309, "00")) &amp; "." &amp; IF(ISBLANK(L309), "00", TEXT(L309, "00")))</f>
        <v/>
      </c>
      <c r="N309" s="37"/>
      <c r="O309">
        <f>IF(AND(NOT(M309=""),NOT(ISBLANK(H309)),NOT(M309="0:00.00")),1,0)</f>
        <v>0</v>
      </c>
      <c r="CJ309" s="38"/>
    </row>
    <row r="310" spans="1:88" ht="14.4" x14ac:dyDescent="0.3">
      <c r="A310"/>
      <c r="C310" s="39" t="s">
        <v>33</v>
      </c>
      <c r="D310" s="40">
        <f>SUM(O309:O312)</f>
        <v>0</v>
      </c>
      <c r="G310" s="31"/>
      <c r="H310" s="32"/>
      <c r="I310" s="33" t="str">
        <f>IFERROR(INDEX(O3:W3, 1, MATCH(H310, O2:W2, 0)), "")</f>
        <v/>
      </c>
      <c r="J310" s="34"/>
      <c r="K310" s="35"/>
      <c r="L310" s="34"/>
      <c r="M310" s="36" t="str">
        <f>IF(AND(ISBLANK(J310), ISBLANK(K310), ISBLANK(L310)), "", IF(ISBLANK(J310), "0", J310) &amp; ":" &amp; IF(ISBLANK(K310), "00", TEXT(K310, "00")) &amp; "." &amp; IF(ISBLANK(L310), "00", TEXT(L310, "00")))</f>
        <v/>
      </c>
      <c r="N310" s="37"/>
      <c r="O310">
        <f>IF(AND(NOT(M310=""),NOT(ISBLANK(H310)),NOT(M310="0:00.00")),1,0)</f>
        <v>0</v>
      </c>
      <c r="CJ310" s="38"/>
    </row>
    <row r="311" spans="1:88" ht="14.4" x14ac:dyDescent="0.3">
      <c r="A311"/>
      <c r="C311" s="41" t="str">
        <f>IF((SUMPRODUCT(COUNTIF(H309:H312,H309:H312)^(2*ISBLANK(H309:H312)-1)))&lt;COUNTA(H309:H312),"Выбраны одинаковые дистанции","")</f>
        <v/>
      </c>
      <c r="G311" s="31"/>
      <c r="H311" s="32"/>
      <c r="I311" s="33" t="str">
        <f>IFERROR(INDEX(O3:W3, 1, MATCH(H311, O2:W2, 0)), "")</f>
        <v/>
      </c>
      <c r="J311" s="34"/>
      <c r="K311" s="35"/>
      <c r="L311" s="34"/>
      <c r="M311" s="36" t="str">
        <f>IF(AND(ISBLANK(J311), ISBLANK(K311), ISBLANK(L311)), "", IF(ISBLANK(J311), "0", J311) &amp; ":" &amp; IF(ISBLANK(K311), "00", TEXT(K311, "00")) &amp; "." &amp; IF(ISBLANK(L311), "00", TEXT(L311, "00")))</f>
        <v/>
      </c>
      <c r="N311" s="37"/>
      <c r="O311">
        <f>IF(AND(NOT(M311=""),NOT(ISBLANK(H311)),NOT(M311="0:00.00")),1,0)</f>
        <v>0</v>
      </c>
      <c r="CJ311" s="38"/>
    </row>
    <row r="312" spans="1:88" ht="14.4" x14ac:dyDescent="0.3">
      <c r="A312"/>
      <c r="G312" s="31"/>
      <c r="H312" s="32"/>
      <c r="I312" s="33" t="str">
        <f>IFERROR(INDEX(O3:W3, 1, MATCH(H312, O2:W2, 0)), "")</f>
        <v/>
      </c>
      <c r="J312" s="34"/>
      <c r="K312" s="35"/>
      <c r="L312" s="34"/>
      <c r="M312" s="36" t="str">
        <f>IF(AND(ISBLANK(J312), ISBLANK(K312), ISBLANK(L312)), "", IF(ISBLANK(J312), "0", J312) &amp; ":" &amp; IF(ISBLANK(K312), "00", TEXT(K312, "00")) &amp; "." &amp; IF(ISBLANK(L312), "00", TEXT(L312, "00")))</f>
        <v/>
      </c>
      <c r="N312" s="37"/>
      <c r="O312">
        <f>IF(AND(NOT(M312=""),NOT(ISBLANK(H312)),NOT(M312="0:00.00")),1,0)</f>
        <v>0</v>
      </c>
      <c r="CJ312" s="38"/>
    </row>
    <row r="313" spans="1:88" ht="14.4" x14ac:dyDescent="0.3">
      <c r="A313"/>
      <c r="G313" s="31"/>
      <c r="I313" s="42"/>
    </row>
    <row r="314" spans="1:88" ht="14.4" x14ac:dyDescent="0.3">
      <c r="A314"/>
      <c r="B314" s="25"/>
      <c r="C314" s="25" t="s">
        <v>22</v>
      </c>
      <c r="D314" s="25" t="s">
        <v>23</v>
      </c>
      <c r="E314" s="26" t="s">
        <v>24</v>
      </c>
      <c r="F314" s="27" t="s">
        <v>25</v>
      </c>
      <c r="G314" s="25"/>
      <c r="H314" s="25" t="s">
        <v>26</v>
      </c>
      <c r="I314" s="28"/>
      <c r="J314" s="26" t="s">
        <v>27</v>
      </c>
      <c r="K314" s="26" t="s">
        <v>28</v>
      </c>
      <c r="L314" s="26" t="s">
        <v>29</v>
      </c>
      <c r="M314" s="26" t="s">
        <v>30</v>
      </c>
      <c r="N314" s="26" t="s">
        <v>31</v>
      </c>
      <c r="CJ314" s="25" t="s">
        <v>32</v>
      </c>
    </row>
    <row r="315" spans="1:88" ht="14.4" x14ac:dyDescent="0.3">
      <c r="A315"/>
      <c r="B315" s="24" t="str">
        <f>IF(OR(ISBLANK(C315),ISBLANK(D315),ISBLANK(E315),ISBLANK(F315),D316=0),"",COUNT(B15:B314)+1)</f>
        <v/>
      </c>
      <c r="C315" s="29"/>
      <c r="D315" s="29"/>
      <c r="E315" s="30"/>
      <c r="F315" s="30"/>
      <c r="G315" s="31"/>
      <c r="H315" s="32"/>
      <c r="I315" s="33" t="str">
        <f>IFERROR(INDEX(O3:W3, 1, MATCH(H315, O2:W2, 0)), "")</f>
        <v/>
      </c>
      <c r="J315" s="34"/>
      <c r="K315" s="35"/>
      <c r="L315" s="34"/>
      <c r="M315" s="36" t="str">
        <f>IF(AND(ISBLANK(J315), ISBLANK(K315), ISBLANK(L315)), "", IF(ISBLANK(J315), "0", J315) &amp; ":" &amp; IF(ISBLANK(K315), "00", TEXT(K315, "00")) &amp; "." &amp; IF(ISBLANK(L315), "00", TEXT(L315, "00")))</f>
        <v/>
      </c>
      <c r="N315" s="37"/>
      <c r="O315">
        <f>IF(AND(NOT(M315=""),NOT(ISBLANK(H315)),NOT(M315="0:00.00")),1,0)</f>
        <v>0</v>
      </c>
      <c r="CJ315" s="38"/>
    </row>
    <row r="316" spans="1:88" ht="14.4" x14ac:dyDescent="0.3">
      <c r="A316"/>
      <c r="C316" s="39" t="s">
        <v>33</v>
      </c>
      <c r="D316" s="40">
        <f>SUM(O315:O318)</f>
        <v>0</v>
      </c>
      <c r="G316" s="31"/>
      <c r="H316" s="32"/>
      <c r="I316" s="33" t="str">
        <f>IFERROR(INDEX(O3:W3, 1, MATCH(H316, O2:W2, 0)), "")</f>
        <v/>
      </c>
      <c r="J316" s="34"/>
      <c r="K316" s="35"/>
      <c r="L316" s="34"/>
      <c r="M316" s="36" t="str">
        <f>IF(AND(ISBLANK(J316), ISBLANK(K316), ISBLANK(L316)), "", IF(ISBLANK(J316), "0", J316) &amp; ":" &amp; IF(ISBLANK(K316), "00", TEXT(K316, "00")) &amp; "." &amp; IF(ISBLANK(L316), "00", TEXT(L316, "00")))</f>
        <v/>
      </c>
      <c r="N316" s="37"/>
      <c r="O316">
        <f>IF(AND(NOT(M316=""),NOT(ISBLANK(H316)),NOT(M316="0:00.00")),1,0)</f>
        <v>0</v>
      </c>
      <c r="CJ316" s="38"/>
    </row>
    <row r="317" spans="1:88" ht="14.4" x14ac:dyDescent="0.3">
      <c r="A317"/>
      <c r="C317" s="41" t="str">
        <f>IF((SUMPRODUCT(COUNTIF(H315:H318,H315:H318)^(2*ISBLANK(H315:H318)-1)))&lt;COUNTA(H315:H318),"Выбраны одинаковые дистанции","")</f>
        <v/>
      </c>
      <c r="G317" s="31"/>
      <c r="H317" s="32"/>
      <c r="I317" s="33" t="str">
        <f>IFERROR(INDEX(O3:W3, 1, MATCH(H317, O2:W2, 0)), "")</f>
        <v/>
      </c>
      <c r="J317" s="34"/>
      <c r="K317" s="35"/>
      <c r="L317" s="34"/>
      <c r="M317" s="36" t="str">
        <f>IF(AND(ISBLANK(J317), ISBLANK(K317), ISBLANK(L317)), "", IF(ISBLANK(J317), "0", J317) &amp; ":" &amp; IF(ISBLANK(K317), "00", TEXT(K317, "00")) &amp; "." &amp; IF(ISBLANK(L317), "00", TEXT(L317, "00")))</f>
        <v/>
      </c>
      <c r="N317" s="37"/>
      <c r="O317">
        <f>IF(AND(NOT(M317=""),NOT(ISBLANK(H317)),NOT(M317="0:00.00")),1,0)</f>
        <v>0</v>
      </c>
      <c r="CJ317" s="38"/>
    </row>
    <row r="318" spans="1:88" ht="14.4" x14ac:dyDescent="0.3">
      <c r="A318"/>
      <c r="G318" s="31"/>
      <c r="H318" s="32"/>
      <c r="I318" s="33" t="str">
        <f>IFERROR(INDEX(O3:W3, 1, MATCH(H318, O2:W2, 0)), "")</f>
        <v/>
      </c>
      <c r="J318" s="34"/>
      <c r="K318" s="35"/>
      <c r="L318" s="34"/>
      <c r="M318" s="36" t="str">
        <f>IF(AND(ISBLANK(J318), ISBLANK(K318), ISBLANK(L318)), "", IF(ISBLANK(J318), "0", J318) &amp; ":" &amp; IF(ISBLANK(K318), "00", TEXT(K318, "00")) &amp; "." &amp; IF(ISBLANK(L318), "00", TEXT(L318, "00")))</f>
        <v/>
      </c>
      <c r="N318" s="37"/>
      <c r="O318">
        <f>IF(AND(NOT(M318=""),NOT(ISBLANK(H318)),NOT(M318="0:00.00")),1,0)</f>
        <v>0</v>
      </c>
      <c r="CJ318" s="38"/>
    </row>
    <row r="319" spans="1:88" ht="14.4" x14ac:dyDescent="0.3">
      <c r="A319"/>
      <c r="G319" s="31"/>
      <c r="I319" s="42"/>
    </row>
    <row r="320" spans="1:88" ht="14.4" x14ac:dyDescent="0.3">
      <c r="A320"/>
      <c r="B320" s="25"/>
      <c r="C320" s="25" t="s">
        <v>22</v>
      </c>
      <c r="D320" s="25" t="s">
        <v>23</v>
      </c>
      <c r="E320" s="26" t="s">
        <v>24</v>
      </c>
      <c r="F320" s="27" t="s">
        <v>25</v>
      </c>
      <c r="G320" s="25"/>
      <c r="H320" s="25" t="s">
        <v>26</v>
      </c>
      <c r="I320" s="28"/>
      <c r="J320" s="26" t="s">
        <v>27</v>
      </c>
      <c r="K320" s="26" t="s">
        <v>28</v>
      </c>
      <c r="L320" s="26" t="s">
        <v>29</v>
      </c>
      <c r="M320" s="26" t="s">
        <v>30</v>
      </c>
      <c r="N320" s="26" t="s">
        <v>31</v>
      </c>
      <c r="CJ320" s="25" t="s">
        <v>32</v>
      </c>
    </row>
    <row r="321" spans="1:88" ht="14.4" x14ac:dyDescent="0.3">
      <c r="A321"/>
      <c r="B321" s="24" t="str">
        <f>IF(OR(ISBLANK(C321),ISBLANK(D321),ISBLANK(E321),ISBLANK(F321),D322=0),"",COUNT(B15:B320)+1)</f>
        <v/>
      </c>
      <c r="C321" s="29"/>
      <c r="D321" s="29"/>
      <c r="E321" s="30"/>
      <c r="F321" s="30"/>
      <c r="G321" s="31"/>
      <c r="H321" s="32"/>
      <c r="I321" s="33" t="str">
        <f>IFERROR(INDEX(O3:W3, 1, MATCH(H321, O2:W2, 0)), "")</f>
        <v/>
      </c>
      <c r="J321" s="34"/>
      <c r="K321" s="35"/>
      <c r="L321" s="34"/>
      <c r="M321" s="36" t="str">
        <f>IF(AND(ISBLANK(J321), ISBLANK(K321), ISBLANK(L321)), "", IF(ISBLANK(J321), "0", J321) &amp; ":" &amp; IF(ISBLANK(K321), "00", TEXT(K321, "00")) &amp; "." &amp; IF(ISBLANK(L321), "00", TEXT(L321, "00")))</f>
        <v/>
      </c>
      <c r="N321" s="37"/>
      <c r="O321">
        <f>IF(AND(NOT(M321=""),NOT(ISBLANK(H321)),NOT(M321="0:00.00")),1,0)</f>
        <v>0</v>
      </c>
      <c r="CJ321" s="38"/>
    </row>
    <row r="322" spans="1:88" ht="14.4" x14ac:dyDescent="0.3">
      <c r="A322"/>
      <c r="C322" s="39" t="s">
        <v>33</v>
      </c>
      <c r="D322" s="40">
        <f>SUM(O321:O324)</f>
        <v>0</v>
      </c>
      <c r="G322" s="31"/>
      <c r="H322" s="32"/>
      <c r="I322" s="33" t="str">
        <f>IFERROR(INDEX(O3:W3, 1, MATCH(H322, O2:W2, 0)), "")</f>
        <v/>
      </c>
      <c r="J322" s="34"/>
      <c r="K322" s="35"/>
      <c r="L322" s="34"/>
      <c r="M322" s="36" t="str">
        <f>IF(AND(ISBLANK(J322), ISBLANK(K322), ISBLANK(L322)), "", IF(ISBLANK(J322), "0", J322) &amp; ":" &amp; IF(ISBLANK(K322), "00", TEXT(K322, "00")) &amp; "." &amp; IF(ISBLANK(L322), "00", TEXT(L322, "00")))</f>
        <v/>
      </c>
      <c r="N322" s="37"/>
      <c r="O322">
        <f>IF(AND(NOT(M322=""),NOT(ISBLANK(H322)),NOT(M322="0:00.00")),1,0)</f>
        <v>0</v>
      </c>
      <c r="CJ322" s="38"/>
    </row>
    <row r="323" spans="1:88" ht="14.4" x14ac:dyDescent="0.3">
      <c r="A323"/>
      <c r="C323" s="41" t="str">
        <f>IF((SUMPRODUCT(COUNTIF(H321:H324,H321:H324)^(2*ISBLANK(H321:H324)-1)))&lt;COUNTA(H321:H324),"Выбраны одинаковые дистанции","")</f>
        <v/>
      </c>
      <c r="G323" s="31"/>
      <c r="H323" s="32"/>
      <c r="I323" s="33" t="str">
        <f>IFERROR(INDEX(O3:W3, 1, MATCH(H323, O2:W2, 0)), "")</f>
        <v/>
      </c>
      <c r="J323" s="34"/>
      <c r="K323" s="35"/>
      <c r="L323" s="34"/>
      <c r="M323" s="36" t="str">
        <f>IF(AND(ISBLANK(J323), ISBLANK(K323), ISBLANK(L323)), "", IF(ISBLANK(J323), "0", J323) &amp; ":" &amp; IF(ISBLANK(K323), "00", TEXT(K323, "00")) &amp; "." &amp; IF(ISBLANK(L323), "00", TEXT(L323, "00")))</f>
        <v/>
      </c>
      <c r="N323" s="37"/>
      <c r="O323">
        <f>IF(AND(NOT(M323=""),NOT(ISBLANK(H323)),NOT(M323="0:00.00")),1,0)</f>
        <v>0</v>
      </c>
      <c r="CJ323" s="38"/>
    </row>
    <row r="324" spans="1:88" ht="14.4" x14ac:dyDescent="0.3">
      <c r="A324"/>
      <c r="G324" s="31"/>
      <c r="H324" s="32"/>
      <c r="I324" s="33" t="str">
        <f>IFERROR(INDEX(O3:W3, 1, MATCH(H324, O2:W2, 0)), "")</f>
        <v/>
      </c>
      <c r="J324" s="34"/>
      <c r="K324" s="35"/>
      <c r="L324" s="34"/>
      <c r="M324" s="36" t="str">
        <f>IF(AND(ISBLANK(J324), ISBLANK(K324), ISBLANK(L324)), "", IF(ISBLANK(J324), "0", J324) &amp; ":" &amp; IF(ISBLANK(K324), "00", TEXT(K324, "00")) &amp; "." &amp; IF(ISBLANK(L324), "00", TEXT(L324, "00")))</f>
        <v/>
      </c>
      <c r="N324" s="37"/>
      <c r="O324">
        <f>IF(AND(NOT(M324=""),NOT(ISBLANK(H324)),NOT(M324="0:00.00")),1,0)</f>
        <v>0</v>
      </c>
      <c r="CJ324" s="38"/>
    </row>
    <row r="325" spans="1:88" ht="14.4" x14ac:dyDescent="0.3">
      <c r="A325"/>
      <c r="G325" s="31"/>
      <c r="I325" s="42"/>
    </row>
    <row r="326" spans="1:88" ht="14.4" x14ac:dyDescent="0.3">
      <c r="A326"/>
      <c r="B326" s="25"/>
      <c r="C326" s="25" t="s">
        <v>22</v>
      </c>
      <c r="D326" s="25" t="s">
        <v>23</v>
      </c>
      <c r="E326" s="26" t="s">
        <v>24</v>
      </c>
      <c r="F326" s="27" t="s">
        <v>25</v>
      </c>
      <c r="G326" s="25"/>
      <c r="H326" s="25" t="s">
        <v>26</v>
      </c>
      <c r="I326" s="28"/>
      <c r="J326" s="26" t="s">
        <v>27</v>
      </c>
      <c r="K326" s="26" t="s">
        <v>28</v>
      </c>
      <c r="L326" s="26" t="s">
        <v>29</v>
      </c>
      <c r="M326" s="26" t="s">
        <v>30</v>
      </c>
      <c r="N326" s="26" t="s">
        <v>31</v>
      </c>
      <c r="CJ326" s="25" t="s">
        <v>32</v>
      </c>
    </row>
    <row r="327" spans="1:88" ht="14.4" x14ac:dyDescent="0.3">
      <c r="A327"/>
      <c r="B327" s="24" t="str">
        <f>IF(OR(ISBLANK(C327),ISBLANK(D327),ISBLANK(E327),ISBLANK(F327),D328=0),"",COUNT(B15:B326)+1)</f>
        <v/>
      </c>
      <c r="C327" s="29"/>
      <c r="D327" s="29"/>
      <c r="E327" s="30"/>
      <c r="F327" s="30"/>
      <c r="G327" s="31"/>
      <c r="H327" s="32"/>
      <c r="I327" s="33" t="str">
        <f>IFERROR(INDEX(O3:W3, 1, MATCH(H327, O2:W2, 0)), "")</f>
        <v/>
      </c>
      <c r="J327" s="34"/>
      <c r="K327" s="35"/>
      <c r="L327" s="34"/>
      <c r="M327" s="36" t="str">
        <f>IF(AND(ISBLANK(J327), ISBLANK(K327), ISBLANK(L327)), "", IF(ISBLANK(J327), "0", J327) &amp; ":" &amp; IF(ISBLANK(K327), "00", TEXT(K327, "00")) &amp; "." &amp; IF(ISBLANK(L327), "00", TEXT(L327, "00")))</f>
        <v/>
      </c>
      <c r="N327" s="37"/>
      <c r="O327">
        <f>IF(AND(NOT(M327=""),NOT(ISBLANK(H327)),NOT(M327="0:00.00")),1,0)</f>
        <v>0</v>
      </c>
      <c r="CJ327" s="38"/>
    </row>
    <row r="328" spans="1:88" ht="14.4" x14ac:dyDescent="0.3">
      <c r="A328"/>
      <c r="C328" s="39" t="s">
        <v>33</v>
      </c>
      <c r="D328" s="40">
        <f>SUM(O327:O330)</f>
        <v>0</v>
      </c>
      <c r="G328" s="31"/>
      <c r="H328" s="32"/>
      <c r="I328" s="33" t="str">
        <f>IFERROR(INDEX(O3:W3, 1, MATCH(H328, O2:W2, 0)), "")</f>
        <v/>
      </c>
      <c r="J328" s="34"/>
      <c r="K328" s="35"/>
      <c r="L328" s="34"/>
      <c r="M328" s="36" t="str">
        <f>IF(AND(ISBLANK(J328), ISBLANK(K328), ISBLANK(L328)), "", IF(ISBLANK(J328), "0", J328) &amp; ":" &amp; IF(ISBLANK(K328), "00", TEXT(K328, "00")) &amp; "." &amp; IF(ISBLANK(L328), "00", TEXT(L328, "00")))</f>
        <v/>
      </c>
      <c r="N328" s="37"/>
      <c r="O328">
        <f>IF(AND(NOT(M328=""),NOT(ISBLANK(H328)),NOT(M328="0:00.00")),1,0)</f>
        <v>0</v>
      </c>
      <c r="CJ328" s="38"/>
    </row>
    <row r="329" spans="1:88" ht="14.4" x14ac:dyDescent="0.3">
      <c r="A329"/>
      <c r="C329" s="41" t="str">
        <f>IF((SUMPRODUCT(COUNTIF(H327:H330,H327:H330)^(2*ISBLANK(H327:H330)-1)))&lt;COUNTA(H327:H330),"Выбраны одинаковые дистанции","")</f>
        <v/>
      </c>
      <c r="G329" s="31"/>
      <c r="H329" s="32"/>
      <c r="I329" s="33" t="str">
        <f>IFERROR(INDEX(O3:W3, 1, MATCH(H329, O2:W2, 0)), "")</f>
        <v/>
      </c>
      <c r="J329" s="34"/>
      <c r="K329" s="35"/>
      <c r="L329" s="34"/>
      <c r="M329" s="36" t="str">
        <f>IF(AND(ISBLANK(J329), ISBLANK(K329), ISBLANK(L329)), "", IF(ISBLANK(J329), "0", J329) &amp; ":" &amp; IF(ISBLANK(K329), "00", TEXT(K329, "00")) &amp; "." &amp; IF(ISBLANK(L329), "00", TEXT(L329, "00")))</f>
        <v/>
      </c>
      <c r="N329" s="37"/>
      <c r="O329">
        <f>IF(AND(NOT(M329=""),NOT(ISBLANK(H329)),NOT(M329="0:00.00")),1,0)</f>
        <v>0</v>
      </c>
      <c r="CJ329" s="38"/>
    </row>
    <row r="330" spans="1:88" ht="14.4" x14ac:dyDescent="0.3">
      <c r="A330"/>
      <c r="G330" s="31"/>
      <c r="H330" s="32"/>
      <c r="I330" s="33" t="str">
        <f>IFERROR(INDEX(O3:W3, 1, MATCH(H330, O2:W2, 0)), "")</f>
        <v/>
      </c>
      <c r="J330" s="34"/>
      <c r="K330" s="35"/>
      <c r="L330" s="34"/>
      <c r="M330" s="36" t="str">
        <f>IF(AND(ISBLANK(J330), ISBLANK(K330), ISBLANK(L330)), "", IF(ISBLANK(J330), "0", J330) &amp; ":" &amp; IF(ISBLANK(K330), "00", TEXT(K330, "00")) &amp; "." &amp; IF(ISBLANK(L330), "00", TEXT(L330, "00")))</f>
        <v/>
      </c>
      <c r="N330" s="37"/>
      <c r="O330">
        <f>IF(AND(NOT(M330=""),NOT(ISBLANK(H330)),NOT(M330="0:00.00")),1,0)</f>
        <v>0</v>
      </c>
      <c r="CJ330" s="38"/>
    </row>
    <row r="331" spans="1:88" ht="14.4" x14ac:dyDescent="0.3">
      <c r="A331"/>
      <c r="G331" s="31"/>
      <c r="I331" s="42"/>
    </row>
    <row r="332" spans="1:88" ht="14.4" x14ac:dyDescent="0.3">
      <c r="A332"/>
      <c r="B332" s="25"/>
      <c r="C332" s="25" t="s">
        <v>22</v>
      </c>
      <c r="D332" s="25" t="s">
        <v>23</v>
      </c>
      <c r="E332" s="26" t="s">
        <v>24</v>
      </c>
      <c r="F332" s="27" t="s">
        <v>25</v>
      </c>
      <c r="G332" s="25"/>
      <c r="H332" s="25" t="s">
        <v>26</v>
      </c>
      <c r="I332" s="28"/>
      <c r="J332" s="26" t="s">
        <v>27</v>
      </c>
      <c r="K332" s="26" t="s">
        <v>28</v>
      </c>
      <c r="L332" s="26" t="s">
        <v>29</v>
      </c>
      <c r="M332" s="26" t="s">
        <v>30</v>
      </c>
      <c r="N332" s="26" t="s">
        <v>31</v>
      </c>
      <c r="CJ332" s="25" t="s">
        <v>32</v>
      </c>
    </row>
    <row r="333" spans="1:88" ht="14.4" x14ac:dyDescent="0.3">
      <c r="A333"/>
      <c r="B333" s="24" t="str">
        <f>IF(OR(ISBLANK(C333),ISBLANK(D333),ISBLANK(E333),ISBLANK(F333),D334=0),"",COUNT(B15:B332)+1)</f>
        <v/>
      </c>
      <c r="C333" s="29"/>
      <c r="D333" s="29"/>
      <c r="E333" s="30"/>
      <c r="F333" s="30"/>
      <c r="G333" s="31"/>
      <c r="H333" s="32"/>
      <c r="I333" s="33" t="str">
        <f>IFERROR(INDEX(O3:W3, 1, MATCH(H333, O2:W2, 0)), "")</f>
        <v/>
      </c>
      <c r="J333" s="34"/>
      <c r="K333" s="35"/>
      <c r="L333" s="34"/>
      <c r="M333" s="36" t="str">
        <f>IF(AND(ISBLANK(J333), ISBLANK(K333), ISBLANK(L333)), "", IF(ISBLANK(J333), "0", J333) &amp; ":" &amp; IF(ISBLANK(K333), "00", TEXT(K333, "00")) &amp; "." &amp; IF(ISBLANK(L333), "00", TEXT(L333, "00")))</f>
        <v/>
      </c>
      <c r="N333" s="37"/>
      <c r="O333">
        <f>IF(AND(NOT(M333=""),NOT(ISBLANK(H333)),NOT(M333="0:00.00")),1,0)</f>
        <v>0</v>
      </c>
      <c r="CJ333" s="38"/>
    </row>
    <row r="334" spans="1:88" ht="14.4" x14ac:dyDescent="0.3">
      <c r="A334"/>
      <c r="C334" s="39" t="s">
        <v>33</v>
      </c>
      <c r="D334" s="40">
        <f>SUM(O333:O336)</f>
        <v>0</v>
      </c>
      <c r="G334" s="31"/>
      <c r="H334" s="32"/>
      <c r="I334" s="33" t="str">
        <f>IFERROR(INDEX(O3:W3, 1, MATCH(H334, O2:W2, 0)), "")</f>
        <v/>
      </c>
      <c r="J334" s="34"/>
      <c r="K334" s="35"/>
      <c r="L334" s="34"/>
      <c r="M334" s="36" t="str">
        <f>IF(AND(ISBLANK(J334), ISBLANK(K334), ISBLANK(L334)), "", IF(ISBLANK(J334), "0", J334) &amp; ":" &amp; IF(ISBLANK(K334), "00", TEXT(K334, "00")) &amp; "." &amp; IF(ISBLANK(L334), "00", TEXT(L334, "00")))</f>
        <v/>
      </c>
      <c r="N334" s="37"/>
      <c r="O334">
        <f>IF(AND(NOT(M334=""),NOT(ISBLANK(H334)),NOT(M334="0:00.00")),1,0)</f>
        <v>0</v>
      </c>
      <c r="CJ334" s="38"/>
    </row>
    <row r="335" spans="1:88" ht="14.4" x14ac:dyDescent="0.3">
      <c r="A335"/>
      <c r="C335" s="41" t="str">
        <f>IF((SUMPRODUCT(COUNTIF(H333:H336,H333:H336)^(2*ISBLANK(H333:H336)-1)))&lt;COUNTA(H333:H336),"Выбраны одинаковые дистанции","")</f>
        <v/>
      </c>
      <c r="G335" s="31"/>
      <c r="H335" s="32"/>
      <c r="I335" s="33" t="str">
        <f>IFERROR(INDEX(O3:W3, 1, MATCH(H335, O2:W2, 0)), "")</f>
        <v/>
      </c>
      <c r="J335" s="34"/>
      <c r="K335" s="35"/>
      <c r="L335" s="34"/>
      <c r="M335" s="36" t="str">
        <f>IF(AND(ISBLANK(J335), ISBLANK(K335), ISBLANK(L335)), "", IF(ISBLANK(J335), "0", J335) &amp; ":" &amp; IF(ISBLANK(K335), "00", TEXT(K335, "00")) &amp; "." &amp; IF(ISBLANK(L335), "00", TEXT(L335, "00")))</f>
        <v/>
      </c>
      <c r="N335" s="37"/>
      <c r="O335">
        <f>IF(AND(NOT(M335=""),NOT(ISBLANK(H335)),NOT(M335="0:00.00")),1,0)</f>
        <v>0</v>
      </c>
      <c r="CJ335" s="38"/>
    </row>
    <row r="336" spans="1:88" ht="14.4" x14ac:dyDescent="0.3">
      <c r="A336"/>
      <c r="G336" s="31"/>
      <c r="H336" s="32"/>
      <c r="I336" s="33" t="str">
        <f>IFERROR(INDEX(O3:W3, 1, MATCH(H336, O2:W2, 0)), "")</f>
        <v/>
      </c>
      <c r="J336" s="34"/>
      <c r="K336" s="35"/>
      <c r="L336" s="34"/>
      <c r="M336" s="36" t="str">
        <f>IF(AND(ISBLANK(J336), ISBLANK(K336), ISBLANK(L336)), "", IF(ISBLANK(J336), "0", J336) &amp; ":" &amp; IF(ISBLANK(K336), "00", TEXT(K336, "00")) &amp; "." &amp; IF(ISBLANK(L336), "00", TEXT(L336, "00")))</f>
        <v/>
      </c>
      <c r="N336" s="37"/>
      <c r="O336">
        <f>IF(AND(NOT(M336=""),NOT(ISBLANK(H336)),NOT(M336="0:00.00")),1,0)</f>
        <v>0</v>
      </c>
      <c r="CJ336" s="38"/>
    </row>
    <row r="337" spans="1:88" ht="14.4" x14ac:dyDescent="0.3">
      <c r="A337"/>
      <c r="G337" s="31"/>
      <c r="I337" s="42"/>
    </row>
    <row r="338" spans="1:88" ht="14.4" x14ac:dyDescent="0.3">
      <c r="A338"/>
      <c r="B338" s="25"/>
      <c r="C338" s="25" t="s">
        <v>22</v>
      </c>
      <c r="D338" s="25" t="s">
        <v>23</v>
      </c>
      <c r="E338" s="26" t="s">
        <v>24</v>
      </c>
      <c r="F338" s="27" t="s">
        <v>25</v>
      </c>
      <c r="G338" s="25"/>
      <c r="H338" s="25" t="s">
        <v>26</v>
      </c>
      <c r="I338" s="28"/>
      <c r="J338" s="26" t="s">
        <v>27</v>
      </c>
      <c r="K338" s="26" t="s">
        <v>28</v>
      </c>
      <c r="L338" s="26" t="s">
        <v>29</v>
      </c>
      <c r="M338" s="26" t="s">
        <v>30</v>
      </c>
      <c r="N338" s="26" t="s">
        <v>31</v>
      </c>
      <c r="CJ338" s="25" t="s">
        <v>32</v>
      </c>
    </row>
    <row r="339" spans="1:88" ht="14.4" x14ac:dyDescent="0.3">
      <c r="A339"/>
      <c r="B339" s="24" t="str">
        <f>IF(OR(ISBLANK(C339),ISBLANK(D339),ISBLANK(E339),ISBLANK(F339),D340=0),"",COUNT(B15:B338)+1)</f>
        <v/>
      </c>
      <c r="C339" s="29"/>
      <c r="D339" s="29"/>
      <c r="E339" s="30"/>
      <c r="F339" s="30"/>
      <c r="G339" s="31"/>
      <c r="H339" s="32"/>
      <c r="I339" s="33" t="str">
        <f>IFERROR(INDEX(O3:W3, 1, MATCH(H339, O2:W2, 0)), "")</f>
        <v/>
      </c>
      <c r="J339" s="34"/>
      <c r="K339" s="35"/>
      <c r="L339" s="34"/>
      <c r="M339" s="36" t="str">
        <f>IF(AND(ISBLANK(J339), ISBLANK(K339), ISBLANK(L339)), "", IF(ISBLANK(J339), "0", J339) &amp; ":" &amp; IF(ISBLANK(K339), "00", TEXT(K339, "00")) &amp; "." &amp; IF(ISBLANK(L339), "00", TEXT(L339, "00")))</f>
        <v/>
      </c>
      <c r="N339" s="37"/>
      <c r="O339">
        <f>IF(AND(NOT(M339=""),NOT(ISBLANK(H339)),NOT(M339="0:00.00")),1,0)</f>
        <v>0</v>
      </c>
      <c r="CJ339" s="38"/>
    </row>
    <row r="340" spans="1:88" ht="14.4" x14ac:dyDescent="0.3">
      <c r="A340"/>
      <c r="C340" s="39" t="s">
        <v>33</v>
      </c>
      <c r="D340" s="40">
        <f>SUM(O339:O342)</f>
        <v>0</v>
      </c>
      <c r="G340" s="31"/>
      <c r="H340" s="32"/>
      <c r="I340" s="33" t="str">
        <f>IFERROR(INDEX(O3:W3, 1, MATCH(H340, O2:W2, 0)), "")</f>
        <v/>
      </c>
      <c r="J340" s="34"/>
      <c r="K340" s="35"/>
      <c r="L340" s="34"/>
      <c r="M340" s="36" t="str">
        <f>IF(AND(ISBLANK(J340), ISBLANK(K340), ISBLANK(L340)), "", IF(ISBLANK(J340), "0", J340) &amp; ":" &amp; IF(ISBLANK(K340), "00", TEXT(K340, "00")) &amp; "." &amp; IF(ISBLANK(L340), "00", TEXT(L340, "00")))</f>
        <v/>
      </c>
      <c r="N340" s="37"/>
      <c r="O340">
        <f>IF(AND(NOT(M340=""),NOT(ISBLANK(H340)),NOT(M340="0:00.00")),1,0)</f>
        <v>0</v>
      </c>
      <c r="CJ340" s="38"/>
    </row>
    <row r="341" spans="1:88" ht="14.4" x14ac:dyDescent="0.3">
      <c r="A341"/>
      <c r="C341" s="41" t="str">
        <f>IF((SUMPRODUCT(COUNTIF(H339:H342,H339:H342)^(2*ISBLANK(H339:H342)-1)))&lt;COUNTA(H339:H342),"Выбраны одинаковые дистанции","")</f>
        <v/>
      </c>
      <c r="G341" s="31"/>
      <c r="H341" s="32"/>
      <c r="I341" s="33" t="str">
        <f>IFERROR(INDEX(O3:W3, 1, MATCH(H341, O2:W2, 0)), "")</f>
        <v/>
      </c>
      <c r="J341" s="34"/>
      <c r="K341" s="35"/>
      <c r="L341" s="34"/>
      <c r="M341" s="36" t="str">
        <f>IF(AND(ISBLANK(J341), ISBLANK(K341), ISBLANK(L341)), "", IF(ISBLANK(J341), "0", J341) &amp; ":" &amp; IF(ISBLANK(K341), "00", TEXT(K341, "00")) &amp; "." &amp; IF(ISBLANK(L341), "00", TEXT(L341, "00")))</f>
        <v/>
      </c>
      <c r="N341" s="37"/>
      <c r="O341">
        <f>IF(AND(NOT(M341=""),NOT(ISBLANK(H341)),NOT(M341="0:00.00")),1,0)</f>
        <v>0</v>
      </c>
      <c r="CJ341" s="38"/>
    </row>
    <row r="342" spans="1:88" ht="14.4" x14ac:dyDescent="0.3">
      <c r="A342"/>
      <c r="G342" s="31"/>
      <c r="H342" s="32"/>
      <c r="I342" s="33" t="str">
        <f>IFERROR(INDEX(O3:W3, 1, MATCH(H342, O2:W2, 0)), "")</f>
        <v/>
      </c>
      <c r="J342" s="34"/>
      <c r="K342" s="35"/>
      <c r="L342" s="34"/>
      <c r="M342" s="36" t="str">
        <f>IF(AND(ISBLANK(J342), ISBLANK(K342), ISBLANK(L342)), "", IF(ISBLANK(J342), "0", J342) &amp; ":" &amp; IF(ISBLANK(K342), "00", TEXT(K342, "00")) &amp; "." &amp; IF(ISBLANK(L342), "00", TEXT(L342, "00")))</f>
        <v/>
      </c>
      <c r="N342" s="37"/>
      <c r="O342">
        <f>IF(AND(NOT(M342=""),NOT(ISBLANK(H342)),NOT(M342="0:00.00")),1,0)</f>
        <v>0</v>
      </c>
      <c r="CJ342" s="38"/>
    </row>
    <row r="343" spans="1:88" ht="14.4" x14ac:dyDescent="0.3">
      <c r="A343"/>
      <c r="G343" s="31"/>
      <c r="I343" s="42"/>
    </row>
    <row r="344" spans="1:88" ht="14.4" x14ac:dyDescent="0.3">
      <c r="A344"/>
      <c r="B344" s="25"/>
      <c r="C344" s="25" t="s">
        <v>22</v>
      </c>
      <c r="D344" s="25" t="s">
        <v>23</v>
      </c>
      <c r="E344" s="26" t="s">
        <v>24</v>
      </c>
      <c r="F344" s="27" t="s">
        <v>25</v>
      </c>
      <c r="G344" s="25"/>
      <c r="H344" s="25" t="s">
        <v>26</v>
      </c>
      <c r="I344" s="28"/>
      <c r="J344" s="26" t="s">
        <v>27</v>
      </c>
      <c r="K344" s="26" t="s">
        <v>28</v>
      </c>
      <c r="L344" s="26" t="s">
        <v>29</v>
      </c>
      <c r="M344" s="26" t="s">
        <v>30</v>
      </c>
      <c r="N344" s="26" t="s">
        <v>31</v>
      </c>
      <c r="CJ344" s="25" t="s">
        <v>32</v>
      </c>
    </row>
    <row r="345" spans="1:88" ht="14.4" x14ac:dyDescent="0.3">
      <c r="A345"/>
      <c r="B345" s="24" t="str">
        <f>IF(OR(ISBLANK(C345),ISBLANK(D345),ISBLANK(E345),ISBLANK(F345),D346=0),"",COUNT(B15:B344)+1)</f>
        <v/>
      </c>
      <c r="C345" s="29"/>
      <c r="D345" s="29"/>
      <c r="E345" s="30"/>
      <c r="F345" s="30"/>
      <c r="G345" s="31"/>
      <c r="H345" s="32"/>
      <c r="I345" s="33" t="str">
        <f>IFERROR(INDEX(O3:W3, 1, MATCH(H345, O2:W2, 0)), "")</f>
        <v/>
      </c>
      <c r="J345" s="34"/>
      <c r="K345" s="35"/>
      <c r="L345" s="34"/>
      <c r="M345" s="36" t="str">
        <f>IF(AND(ISBLANK(J345), ISBLANK(K345), ISBLANK(L345)), "", IF(ISBLANK(J345), "0", J345) &amp; ":" &amp; IF(ISBLANK(K345), "00", TEXT(K345, "00")) &amp; "." &amp; IF(ISBLANK(L345), "00", TEXT(L345, "00")))</f>
        <v/>
      </c>
      <c r="N345" s="37"/>
      <c r="O345">
        <f>IF(AND(NOT(M345=""),NOT(ISBLANK(H345)),NOT(M345="0:00.00")),1,0)</f>
        <v>0</v>
      </c>
      <c r="CJ345" s="38"/>
    </row>
    <row r="346" spans="1:88" ht="14.4" x14ac:dyDescent="0.3">
      <c r="A346"/>
      <c r="C346" s="39" t="s">
        <v>33</v>
      </c>
      <c r="D346" s="40">
        <f>SUM(O345:O348)</f>
        <v>0</v>
      </c>
      <c r="G346" s="31"/>
      <c r="H346" s="32"/>
      <c r="I346" s="33" t="str">
        <f>IFERROR(INDEX(O3:W3, 1, MATCH(H346, O2:W2, 0)), "")</f>
        <v/>
      </c>
      <c r="J346" s="34"/>
      <c r="K346" s="35"/>
      <c r="L346" s="34"/>
      <c r="M346" s="36" t="str">
        <f>IF(AND(ISBLANK(J346), ISBLANK(K346), ISBLANK(L346)), "", IF(ISBLANK(J346), "0", J346) &amp; ":" &amp; IF(ISBLANK(K346), "00", TEXT(K346, "00")) &amp; "." &amp; IF(ISBLANK(L346), "00", TEXT(L346, "00")))</f>
        <v/>
      </c>
      <c r="N346" s="37"/>
      <c r="O346">
        <f>IF(AND(NOT(M346=""),NOT(ISBLANK(H346)),NOT(M346="0:00.00")),1,0)</f>
        <v>0</v>
      </c>
      <c r="CJ346" s="38"/>
    </row>
    <row r="347" spans="1:88" ht="14.4" x14ac:dyDescent="0.3">
      <c r="A347"/>
      <c r="C347" s="41" t="str">
        <f>IF((SUMPRODUCT(COUNTIF(H345:H348,H345:H348)^(2*ISBLANK(H345:H348)-1)))&lt;COUNTA(H345:H348),"Выбраны одинаковые дистанции","")</f>
        <v/>
      </c>
      <c r="G347" s="31"/>
      <c r="H347" s="32"/>
      <c r="I347" s="33" t="str">
        <f>IFERROR(INDEX(O3:W3, 1, MATCH(H347, O2:W2, 0)), "")</f>
        <v/>
      </c>
      <c r="J347" s="34"/>
      <c r="K347" s="35"/>
      <c r="L347" s="34"/>
      <c r="M347" s="36" t="str">
        <f>IF(AND(ISBLANK(J347), ISBLANK(K347), ISBLANK(L347)), "", IF(ISBLANK(J347), "0", J347) &amp; ":" &amp; IF(ISBLANK(K347), "00", TEXT(K347, "00")) &amp; "." &amp; IF(ISBLANK(L347), "00", TEXT(L347, "00")))</f>
        <v/>
      </c>
      <c r="N347" s="37"/>
      <c r="O347">
        <f>IF(AND(NOT(M347=""),NOT(ISBLANK(H347)),NOT(M347="0:00.00")),1,0)</f>
        <v>0</v>
      </c>
      <c r="CJ347" s="38"/>
    </row>
    <row r="348" spans="1:88" ht="14.4" x14ac:dyDescent="0.3">
      <c r="A348"/>
      <c r="G348" s="31"/>
      <c r="H348" s="32"/>
      <c r="I348" s="33" t="str">
        <f>IFERROR(INDEX(O3:W3, 1, MATCH(H348, O2:W2, 0)), "")</f>
        <v/>
      </c>
      <c r="J348" s="34"/>
      <c r="K348" s="35"/>
      <c r="L348" s="34"/>
      <c r="M348" s="36" t="str">
        <f>IF(AND(ISBLANK(J348), ISBLANK(K348), ISBLANK(L348)), "", IF(ISBLANK(J348), "0", J348) &amp; ":" &amp; IF(ISBLANK(K348), "00", TEXT(K348, "00")) &amp; "." &amp; IF(ISBLANK(L348), "00", TEXT(L348, "00")))</f>
        <v/>
      </c>
      <c r="N348" s="37"/>
      <c r="O348">
        <f>IF(AND(NOT(M348=""),NOT(ISBLANK(H348)),NOT(M348="0:00.00")),1,0)</f>
        <v>0</v>
      </c>
      <c r="CJ348" s="38"/>
    </row>
    <row r="349" spans="1:88" ht="14.4" x14ac:dyDescent="0.3">
      <c r="A349"/>
      <c r="G349" s="31"/>
      <c r="I349" s="42"/>
    </row>
    <row r="350" spans="1:88" ht="14.4" x14ac:dyDescent="0.3">
      <c r="A350"/>
      <c r="B350" s="25"/>
      <c r="C350" s="25" t="s">
        <v>22</v>
      </c>
      <c r="D350" s="25" t="s">
        <v>23</v>
      </c>
      <c r="E350" s="26" t="s">
        <v>24</v>
      </c>
      <c r="F350" s="27" t="s">
        <v>25</v>
      </c>
      <c r="G350" s="25"/>
      <c r="H350" s="25" t="s">
        <v>26</v>
      </c>
      <c r="I350" s="28"/>
      <c r="J350" s="26" t="s">
        <v>27</v>
      </c>
      <c r="K350" s="26" t="s">
        <v>28</v>
      </c>
      <c r="L350" s="26" t="s">
        <v>29</v>
      </c>
      <c r="M350" s="26" t="s">
        <v>30</v>
      </c>
      <c r="N350" s="26" t="s">
        <v>31</v>
      </c>
      <c r="CJ350" s="25" t="s">
        <v>32</v>
      </c>
    </row>
    <row r="351" spans="1:88" ht="14.4" x14ac:dyDescent="0.3">
      <c r="A351"/>
      <c r="B351" s="24" t="str">
        <f>IF(OR(ISBLANK(C351),ISBLANK(D351),ISBLANK(E351),ISBLANK(F351),D352=0),"",COUNT(B15:B350)+1)</f>
        <v/>
      </c>
      <c r="C351" s="29"/>
      <c r="D351" s="29"/>
      <c r="E351" s="30"/>
      <c r="F351" s="30"/>
      <c r="G351" s="31"/>
      <c r="H351" s="32"/>
      <c r="I351" s="33" t="str">
        <f>IFERROR(INDEX(O3:W3, 1, MATCH(H351, O2:W2, 0)), "")</f>
        <v/>
      </c>
      <c r="J351" s="34"/>
      <c r="K351" s="35"/>
      <c r="L351" s="34"/>
      <c r="M351" s="36" t="str">
        <f>IF(AND(ISBLANK(J351), ISBLANK(K351), ISBLANK(L351)), "", IF(ISBLANK(J351), "0", J351) &amp; ":" &amp; IF(ISBLANK(K351), "00", TEXT(K351, "00")) &amp; "." &amp; IF(ISBLANK(L351), "00", TEXT(L351, "00")))</f>
        <v/>
      </c>
      <c r="N351" s="37"/>
      <c r="O351">
        <f>IF(AND(NOT(M351=""),NOT(ISBLANK(H351)),NOT(M351="0:00.00")),1,0)</f>
        <v>0</v>
      </c>
      <c r="CJ351" s="38"/>
    </row>
    <row r="352" spans="1:88" ht="14.4" x14ac:dyDescent="0.3">
      <c r="A352"/>
      <c r="C352" s="39" t="s">
        <v>33</v>
      </c>
      <c r="D352" s="40">
        <f>SUM(O351:O354)</f>
        <v>0</v>
      </c>
      <c r="G352" s="31"/>
      <c r="H352" s="32"/>
      <c r="I352" s="33" t="str">
        <f>IFERROR(INDEX(O3:W3, 1, MATCH(H352, O2:W2, 0)), "")</f>
        <v/>
      </c>
      <c r="J352" s="34"/>
      <c r="K352" s="35"/>
      <c r="L352" s="34"/>
      <c r="M352" s="36" t="str">
        <f>IF(AND(ISBLANK(J352), ISBLANK(K352), ISBLANK(L352)), "", IF(ISBLANK(J352), "0", J352) &amp; ":" &amp; IF(ISBLANK(K352), "00", TEXT(K352, "00")) &amp; "." &amp; IF(ISBLANK(L352), "00", TEXT(L352, "00")))</f>
        <v/>
      </c>
      <c r="N352" s="37"/>
      <c r="O352">
        <f>IF(AND(NOT(M352=""),NOT(ISBLANK(H352)),NOT(M352="0:00.00")),1,0)</f>
        <v>0</v>
      </c>
      <c r="CJ352" s="38"/>
    </row>
    <row r="353" spans="1:88" ht="14.4" x14ac:dyDescent="0.3">
      <c r="A353"/>
      <c r="C353" s="41" t="str">
        <f>IF((SUMPRODUCT(COUNTIF(H351:H354,H351:H354)^(2*ISBLANK(H351:H354)-1)))&lt;COUNTA(H351:H354),"Выбраны одинаковые дистанции","")</f>
        <v/>
      </c>
      <c r="G353" s="31"/>
      <c r="H353" s="32"/>
      <c r="I353" s="33" t="str">
        <f>IFERROR(INDEX(O3:W3, 1, MATCH(H353, O2:W2, 0)), "")</f>
        <v/>
      </c>
      <c r="J353" s="34"/>
      <c r="K353" s="35"/>
      <c r="L353" s="34"/>
      <c r="M353" s="36" t="str">
        <f>IF(AND(ISBLANK(J353), ISBLANK(K353), ISBLANK(L353)), "", IF(ISBLANK(J353), "0", J353) &amp; ":" &amp; IF(ISBLANK(K353), "00", TEXT(K353, "00")) &amp; "." &amp; IF(ISBLANK(L353), "00", TEXT(L353, "00")))</f>
        <v/>
      </c>
      <c r="N353" s="37"/>
      <c r="O353">
        <f>IF(AND(NOT(M353=""),NOT(ISBLANK(H353)),NOT(M353="0:00.00")),1,0)</f>
        <v>0</v>
      </c>
      <c r="CJ353" s="38"/>
    </row>
    <row r="354" spans="1:88" ht="14.4" x14ac:dyDescent="0.3">
      <c r="A354"/>
      <c r="G354" s="31"/>
      <c r="H354" s="32"/>
      <c r="I354" s="33" t="str">
        <f>IFERROR(INDEX(O3:W3, 1, MATCH(H354, O2:W2, 0)), "")</f>
        <v/>
      </c>
      <c r="J354" s="34"/>
      <c r="K354" s="35"/>
      <c r="L354" s="34"/>
      <c r="M354" s="36" t="str">
        <f>IF(AND(ISBLANK(J354), ISBLANK(K354), ISBLANK(L354)), "", IF(ISBLANK(J354), "0", J354) &amp; ":" &amp; IF(ISBLANK(K354), "00", TEXT(K354, "00")) &amp; "." &amp; IF(ISBLANK(L354), "00", TEXT(L354, "00")))</f>
        <v/>
      </c>
      <c r="N354" s="37"/>
      <c r="O354">
        <f>IF(AND(NOT(M354=""),NOT(ISBLANK(H354)),NOT(M354="0:00.00")),1,0)</f>
        <v>0</v>
      </c>
      <c r="CJ354" s="38"/>
    </row>
    <row r="355" spans="1:88" ht="14.4" x14ac:dyDescent="0.3">
      <c r="A355"/>
      <c r="G355" s="31"/>
      <c r="I355" s="42"/>
    </row>
    <row r="356" spans="1:88" ht="14.4" x14ac:dyDescent="0.3">
      <c r="A356"/>
      <c r="B356" s="25"/>
      <c r="C356" s="25" t="s">
        <v>22</v>
      </c>
      <c r="D356" s="25" t="s">
        <v>23</v>
      </c>
      <c r="E356" s="26" t="s">
        <v>24</v>
      </c>
      <c r="F356" s="27" t="s">
        <v>25</v>
      </c>
      <c r="G356" s="25"/>
      <c r="H356" s="25" t="s">
        <v>26</v>
      </c>
      <c r="I356" s="28"/>
      <c r="J356" s="26" t="s">
        <v>27</v>
      </c>
      <c r="K356" s="26" t="s">
        <v>28</v>
      </c>
      <c r="L356" s="26" t="s">
        <v>29</v>
      </c>
      <c r="M356" s="26" t="s">
        <v>30</v>
      </c>
      <c r="N356" s="26" t="s">
        <v>31</v>
      </c>
      <c r="CJ356" s="25" t="s">
        <v>32</v>
      </c>
    </row>
    <row r="357" spans="1:88" ht="14.4" x14ac:dyDescent="0.3">
      <c r="A357"/>
      <c r="B357" s="24" t="str">
        <f>IF(OR(ISBLANK(C357),ISBLANK(D357),ISBLANK(E357),ISBLANK(F357),D358=0),"",COUNT(B15:B356)+1)</f>
        <v/>
      </c>
      <c r="C357" s="29"/>
      <c r="D357" s="29"/>
      <c r="E357" s="30"/>
      <c r="F357" s="30"/>
      <c r="G357" s="31"/>
      <c r="H357" s="32"/>
      <c r="I357" s="33" t="str">
        <f>IFERROR(INDEX(O3:W3, 1, MATCH(H357, O2:W2, 0)), "")</f>
        <v/>
      </c>
      <c r="J357" s="34"/>
      <c r="K357" s="35"/>
      <c r="L357" s="34"/>
      <c r="M357" s="36" t="str">
        <f>IF(AND(ISBLANK(J357), ISBLANK(K357), ISBLANK(L357)), "", IF(ISBLANK(J357), "0", J357) &amp; ":" &amp; IF(ISBLANK(K357), "00", TEXT(K357, "00")) &amp; "." &amp; IF(ISBLANK(L357), "00", TEXT(L357, "00")))</f>
        <v/>
      </c>
      <c r="N357" s="37"/>
      <c r="O357">
        <f>IF(AND(NOT(M357=""),NOT(ISBLANK(H357)),NOT(M357="0:00.00")),1,0)</f>
        <v>0</v>
      </c>
      <c r="CJ357" s="38"/>
    </row>
    <row r="358" spans="1:88" ht="14.4" x14ac:dyDescent="0.3">
      <c r="A358"/>
      <c r="C358" s="39" t="s">
        <v>33</v>
      </c>
      <c r="D358" s="40">
        <f>SUM(O357:O360)</f>
        <v>0</v>
      </c>
      <c r="G358" s="31"/>
      <c r="H358" s="32"/>
      <c r="I358" s="33" t="str">
        <f>IFERROR(INDEX(O3:W3, 1, MATCH(H358, O2:W2, 0)), "")</f>
        <v/>
      </c>
      <c r="J358" s="34"/>
      <c r="K358" s="35"/>
      <c r="L358" s="34"/>
      <c r="M358" s="36" t="str">
        <f>IF(AND(ISBLANK(J358), ISBLANK(K358), ISBLANK(L358)), "", IF(ISBLANK(J358), "0", J358) &amp; ":" &amp; IF(ISBLANK(K358), "00", TEXT(K358, "00")) &amp; "." &amp; IF(ISBLANK(L358), "00", TEXT(L358, "00")))</f>
        <v/>
      </c>
      <c r="N358" s="37"/>
      <c r="O358">
        <f>IF(AND(NOT(M358=""),NOT(ISBLANK(H358)),NOT(M358="0:00.00")),1,0)</f>
        <v>0</v>
      </c>
      <c r="CJ358" s="38"/>
    </row>
    <row r="359" spans="1:88" ht="14.4" x14ac:dyDescent="0.3">
      <c r="A359"/>
      <c r="C359" s="41" t="str">
        <f>IF((SUMPRODUCT(COUNTIF(H357:H360,H357:H360)^(2*ISBLANK(H357:H360)-1)))&lt;COUNTA(H357:H360),"Выбраны одинаковые дистанции","")</f>
        <v/>
      </c>
      <c r="G359" s="31"/>
      <c r="H359" s="32"/>
      <c r="I359" s="33" t="str">
        <f>IFERROR(INDEX(O3:W3, 1, MATCH(H359, O2:W2, 0)), "")</f>
        <v/>
      </c>
      <c r="J359" s="34"/>
      <c r="K359" s="35"/>
      <c r="L359" s="34"/>
      <c r="M359" s="36" t="str">
        <f>IF(AND(ISBLANK(J359), ISBLANK(K359), ISBLANK(L359)), "", IF(ISBLANK(J359), "0", J359) &amp; ":" &amp; IF(ISBLANK(K359), "00", TEXT(K359, "00")) &amp; "." &amp; IF(ISBLANK(L359), "00", TEXT(L359, "00")))</f>
        <v/>
      </c>
      <c r="N359" s="37"/>
      <c r="O359">
        <f>IF(AND(NOT(M359=""),NOT(ISBLANK(H359)),NOT(M359="0:00.00")),1,0)</f>
        <v>0</v>
      </c>
      <c r="CJ359" s="38"/>
    </row>
    <row r="360" spans="1:88" ht="14.4" x14ac:dyDescent="0.3">
      <c r="A360"/>
      <c r="G360" s="31"/>
      <c r="H360" s="32"/>
      <c r="I360" s="33" t="str">
        <f>IFERROR(INDEX(O3:W3, 1, MATCH(H360, O2:W2, 0)), "")</f>
        <v/>
      </c>
      <c r="J360" s="34"/>
      <c r="K360" s="35"/>
      <c r="L360" s="34"/>
      <c r="M360" s="36" t="str">
        <f>IF(AND(ISBLANK(J360), ISBLANK(K360), ISBLANK(L360)), "", IF(ISBLANK(J360), "0", J360) &amp; ":" &amp; IF(ISBLANK(K360), "00", TEXT(K360, "00")) &amp; "." &amp; IF(ISBLANK(L360), "00", TEXT(L360, "00")))</f>
        <v/>
      </c>
      <c r="N360" s="37"/>
      <c r="O360">
        <f>IF(AND(NOT(M360=""),NOT(ISBLANK(H360)),NOT(M360="0:00.00")),1,0)</f>
        <v>0</v>
      </c>
      <c r="CJ360" s="38"/>
    </row>
    <row r="361" spans="1:88" ht="14.4" x14ac:dyDescent="0.3">
      <c r="A361"/>
      <c r="G361" s="31"/>
      <c r="I361" s="42"/>
    </row>
    <row r="362" spans="1:88" ht="14.4" x14ac:dyDescent="0.3">
      <c r="A362"/>
      <c r="B362" s="25"/>
      <c r="C362" s="25" t="s">
        <v>22</v>
      </c>
      <c r="D362" s="25" t="s">
        <v>23</v>
      </c>
      <c r="E362" s="26" t="s">
        <v>24</v>
      </c>
      <c r="F362" s="27" t="s">
        <v>25</v>
      </c>
      <c r="G362" s="25"/>
      <c r="H362" s="25" t="s">
        <v>26</v>
      </c>
      <c r="I362" s="28"/>
      <c r="J362" s="26" t="s">
        <v>27</v>
      </c>
      <c r="K362" s="26" t="s">
        <v>28</v>
      </c>
      <c r="L362" s="26" t="s">
        <v>29</v>
      </c>
      <c r="M362" s="26" t="s">
        <v>30</v>
      </c>
      <c r="N362" s="26" t="s">
        <v>31</v>
      </c>
      <c r="CJ362" s="25" t="s">
        <v>32</v>
      </c>
    </row>
    <row r="363" spans="1:88" ht="14.4" x14ac:dyDescent="0.3">
      <c r="A363"/>
      <c r="B363" s="24" t="str">
        <f>IF(OR(ISBLANK(C363),ISBLANK(D363),ISBLANK(E363),ISBLANK(F363),D364=0),"",COUNT(B15:B362)+1)</f>
        <v/>
      </c>
      <c r="C363" s="29"/>
      <c r="D363" s="29"/>
      <c r="E363" s="30"/>
      <c r="F363" s="30"/>
      <c r="G363" s="31"/>
      <c r="H363" s="32"/>
      <c r="I363" s="33" t="str">
        <f>IFERROR(INDEX(O3:W3, 1, MATCH(H363, O2:W2, 0)), "")</f>
        <v/>
      </c>
      <c r="J363" s="34"/>
      <c r="K363" s="35"/>
      <c r="L363" s="34"/>
      <c r="M363" s="36" t="str">
        <f>IF(AND(ISBLANK(J363), ISBLANK(K363), ISBLANK(L363)), "", IF(ISBLANK(J363), "0", J363) &amp; ":" &amp; IF(ISBLANK(K363), "00", TEXT(K363, "00")) &amp; "." &amp; IF(ISBLANK(L363), "00", TEXT(L363, "00")))</f>
        <v/>
      </c>
      <c r="N363" s="37"/>
      <c r="O363">
        <f>IF(AND(NOT(M363=""),NOT(ISBLANK(H363)),NOT(M363="0:00.00")),1,0)</f>
        <v>0</v>
      </c>
      <c r="CJ363" s="38"/>
    </row>
    <row r="364" spans="1:88" ht="14.4" x14ac:dyDescent="0.3">
      <c r="A364"/>
      <c r="C364" s="39" t="s">
        <v>33</v>
      </c>
      <c r="D364" s="40">
        <f>SUM(O363:O366)</f>
        <v>0</v>
      </c>
      <c r="G364" s="31"/>
      <c r="H364" s="32"/>
      <c r="I364" s="33" t="str">
        <f>IFERROR(INDEX(O3:W3, 1, MATCH(H364, O2:W2, 0)), "")</f>
        <v/>
      </c>
      <c r="J364" s="34"/>
      <c r="K364" s="35"/>
      <c r="L364" s="34"/>
      <c r="M364" s="36" t="str">
        <f>IF(AND(ISBLANK(J364), ISBLANK(K364), ISBLANK(L364)), "", IF(ISBLANK(J364), "0", J364) &amp; ":" &amp; IF(ISBLANK(K364), "00", TEXT(K364, "00")) &amp; "." &amp; IF(ISBLANK(L364), "00", TEXT(L364, "00")))</f>
        <v/>
      </c>
      <c r="N364" s="37"/>
      <c r="O364">
        <f>IF(AND(NOT(M364=""),NOT(ISBLANK(H364)),NOT(M364="0:00.00")),1,0)</f>
        <v>0</v>
      </c>
      <c r="CJ364" s="38"/>
    </row>
    <row r="365" spans="1:88" ht="14.4" x14ac:dyDescent="0.3">
      <c r="A365"/>
      <c r="C365" s="41" t="str">
        <f>IF((SUMPRODUCT(COUNTIF(H363:H366,H363:H366)^(2*ISBLANK(H363:H366)-1)))&lt;COUNTA(H363:H366),"Выбраны одинаковые дистанции","")</f>
        <v/>
      </c>
      <c r="G365" s="31"/>
      <c r="H365" s="32"/>
      <c r="I365" s="33" t="str">
        <f>IFERROR(INDEX(O3:W3, 1, MATCH(H365, O2:W2, 0)), "")</f>
        <v/>
      </c>
      <c r="J365" s="34"/>
      <c r="K365" s="35"/>
      <c r="L365" s="34"/>
      <c r="M365" s="36" t="str">
        <f>IF(AND(ISBLANK(J365), ISBLANK(K365), ISBLANK(L365)), "", IF(ISBLANK(J365), "0", J365) &amp; ":" &amp; IF(ISBLANK(K365), "00", TEXT(K365, "00")) &amp; "." &amp; IF(ISBLANK(L365), "00", TEXT(L365, "00")))</f>
        <v/>
      </c>
      <c r="N365" s="37"/>
      <c r="O365">
        <f>IF(AND(NOT(M365=""),NOT(ISBLANK(H365)),NOT(M365="0:00.00")),1,0)</f>
        <v>0</v>
      </c>
      <c r="CJ365" s="38"/>
    </row>
    <row r="366" spans="1:88" ht="14.4" x14ac:dyDescent="0.3">
      <c r="A366"/>
      <c r="G366" s="31"/>
      <c r="H366" s="32"/>
      <c r="I366" s="33" t="str">
        <f>IFERROR(INDEX(O3:W3, 1, MATCH(H366, O2:W2, 0)), "")</f>
        <v/>
      </c>
      <c r="J366" s="34"/>
      <c r="K366" s="35"/>
      <c r="L366" s="34"/>
      <c r="M366" s="36" t="str">
        <f>IF(AND(ISBLANK(J366), ISBLANK(K366), ISBLANK(L366)), "", IF(ISBLANK(J366), "0", J366) &amp; ":" &amp; IF(ISBLANK(K366), "00", TEXT(K366, "00")) &amp; "." &amp; IF(ISBLANK(L366), "00", TEXT(L366, "00")))</f>
        <v/>
      </c>
      <c r="N366" s="37"/>
      <c r="O366">
        <f>IF(AND(NOT(M366=""),NOT(ISBLANK(H366)),NOT(M366="0:00.00")),1,0)</f>
        <v>0</v>
      </c>
      <c r="CJ366" s="38"/>
    </row>
    <row r="367" spans="1:88" ht="14.4" x14ac:dyDescent="0.3">
      <c r="A367"/>
      <c r="G367" s="31"/>
      <c r="I367" s="42"/>
    </row>
    <row r="368" spans="1:88" ht="14.4" x14ac:dyDescent="0.3">
      <c r="A368"/>
      <c r="B368" s="25"/>
      <c r="C368" s="25" t="s">
        <v>22</v>
      </c>
      <c r="D368" s="25" t="s">
        <v>23</v>
      </c>
      <c r="E368" s="26" t="s">
        <v>24</v>
      </c>
      <c r="F368" s="27" t="s">
        <v>25</v>
      </c>
      <c r="G368" s="25"/>
      <c r="H368" s="25" t="s">
        <v>26</v>
      </c>
      <c r="I368" s="28"/>
      <c r="J368" s="26" t="s">
        <v>27</v>
      </c>
      <c r="K368" s="26" t="s">
        <v>28</v>
      </c>
      <c r="L368" s="26" t="s">
        <v>29</v>
      </c>
      <c r="M368" s="26" t="s">
        <v>30</v>
      </c>
      <c r="N368" s="26" t="s">
        <v>31</v>
      </c>
      <c r="CJ368" s="25" t="s">
        <v>32</v>
      </c>
    </row>
    <row r="369" spans="1:88" ht="14.4" x14ac:dyDescent="0.3">
      <c r="A369"/>
      <c r="B369" s="24" t="str">
        <f>IF(OR(ISBLANK(C369),ISBLANK(D369),ISBLANK(E369),ISBLANK(F369),D370=0),"",COUNT(B15:B368)+1)</f>
        <v/>
      </c>
      <c r="C369" s="29"/>
      <c r="D369" s="29"/>
      <c r="E369" s="30"/>
      <c r="F369" s="30"/>
      <c r="G369" s="31"/>
      <c r="H369" s="32"/>
      <c r="I369" s="33" t="str">
        <f>IFERROR(INDEX(O3:W3, 1, MATCH(H369, O2:W2, 0)), "")</f>
        <v/>
      </c>
      <c r="J369" s="34"/>
      <c r="K369" s="35"/>
      <c r="L369" s="34"/>
      <c r="M369" s="36" t="str">
        <f>IF(AND(ISBLANK(J369), ISBLANK(K369), ISBLANK(L369)), "", IF(ISBLANK(J369), "0", J369) &amp; ":" &amp; IF(ISBLANK(K369), "00", TEXT(K369, "00")) &amp; "." &amp; IF(ISBLANK(L369), "00", TEXT(L369, "00")))</f>
        <v/>
      </c>
      <c r="N369" s="37"/>
      <c r="O369">
        <f>IF(AND(NOT(M369=""),NOT(ISBLANK(H369)),NOT(M369="0:00.00")),1,0)</f>
        <v>0</v>
      </c>
      <c r="CJ369" s="38"/>
    </row>
    <row r="370" spans="1:88" ht="14.4" x14ac:dyDescent="0.3">
      <c r="A370"/>
      <c r="C370" s="39" t="s">
        <v>33</v>
      </c>
      <c r="D370" s="40">
        <f>SUM(O369:O372)</f>
        <v>0</v>
      </c>
      <c r="G370" s="31"/>
      <c r="H370" s="32"/>
      <c r="I370" s="33" t="str">
        <f>IFERROR(INDEX(O3:W3, 1, MATCH(H370, O2:W2, 0)), "")</f>
        <v/>
      </c>
      <c r="J370" s="34"/>
      <c r="K370" s="35"/>
      <c r="L370" s="34"/>
      <c r="M370" s="36" t="str">
        <f>IF(AND(ISBLANK(J370), ISBLANK(K370), ISBLANK(L370)), "", IF(ISBLANK(J370), "0", J370) &amp; ":" &amp; IF(ISBLANK(K370), "00", TEXT(K370, "00")) &amp; "." &amp; IF(ISBLANK(L370), "00", TEXT(L370, "00")))</f>
        <v/>
      </c>
      <c r="N370" s="37"/>
      <c r="O370">
        <f>IF(AND(NOT(M370=""),NOT(ISBLANK(H370)),NOT(M370="0:00.00")),1,0)</f>
        <v>0</v>
      </c>
      <c r="CJ370" s="38"/>
    </row>
    <row r="371" spans="1:88" ht="14.4" x14ac:dyDescent="0.3">
      <c r="A371"/>
      <c r="C371" s="41" t="str">
        <f>IF((SUMPRODUCT(COUNTIF(H369:H372,H369:H372)^(2*ISBLANK(H369:H372)-1)))&lt;COUNTA(H369:H372),"Выбраны одинаковые дистанции","")</f>
        <v/>
      </c>
      <c r="G371" s="31"/>
      <c r="H371" s="32"/>
      <c r="I371" s="33" t="str">
        <f>IFERROR(INDEX(O3:W3, 1, MATCH(H371, O2:W2, 0)), "")</f>
        <v/>
      </c>
      <c r="J371" s="34"/>
      <c r="K371" s="35"/>
      <c r="L371" s="34"/>
      <c r="M371" s="36" t="str">
        <f>IF(AND(ISBLANK(J371), ISBLANK(K371), ISBLANK(L371)), "", IF(ISBLANK(J371), "0", J371) &amp; ":" &amp; IF(ISBLANK(K371), "00", TEXT(K371, "00")) &amp; "." &amp; IF(ISBLANK(L371), "00", TEXT(L371, "00")))</f>
        <v/>
      </c>
      <c r="N371" s="37"/>
      <c r="O371">
        <f>IF(AND(NOT(M371=""),NOT(ISBLANK(H371)),NOT(M371="0:00.00")),1,0)</f>
        <v>0</v>
      </c>
      <c r="CJ371" s="38"/>
    </row>
    <row r="372" spans="1:88" ht="14.4" x14ac:dyDescent="0.3">
      <c r="A372"/>
      <c r="G372" s="31"/>
      <c r="H372" s="32"/>
      <c r="I372" s="33" t="str">
        <f>IFERROR(INDEX(O3:W3, 1, MATCH(H372, O2:W2, 0)), "")</f>
        <v/>
      </c>
      <c r="J372" s="34"/>
      <c r="K372" s="35"/>
      <c r="L372" s="34"/>
      <c r="M372" s="36" t="str">
        <f>IF(AND(ISBLANK(J372), ISBLANK(K372), ISBLANK(L372)), "", IF(ISBLANK(J372), "0", J372) &amp; ":" &amp; IF(ISBLANK(K372), "00", TEXT(K372, "00")) &amp; "." &amp; IF(ISBLANK(L372), "00", TEXT(L372, "00")))</f>
        <v/>
      </c>
      <c r="N372" s="37"/>
      <c r="O372">
        <f>IF(AND(NOT(M372=""),NOT(ISBLANK(H372)),NOT(M372="0:00.00")),1,0)</f>
        <v>0</v>
      </c>
      <c r="CJ372" s="38"/>
    </row>
    <row r="373" spans="1:88" ht="14.4" x14ac:dyDescent="0.3">
      <c r="A373"/>
      <c r="G373" s="31"/>
      <c r="I373" s="42"/>
    </row>
    <row r="374" spans="1:88" ht="14.4" x14ac:dyDescent="0.3">
      <c r="A374"/>
      <c r="B374" s="25"/>
      <c r="C374" s="25" t="s">
        <v>22</v>
      </c>
      <c r="D374" s="25" t="s">
        <v>23</v>
      </c>
      <c r="E374" s="26" t="s">
        <v>24</v>
      </c>
      <c r="F374" s="27" t="s">
        <v>25</v>
      </c>
      <c r="G374" s="25"/>
      <c r="H374" s="25" t="s">
        <v>26</v>
      </c>
      <c r="I374" s="28"/>
      <c r="J374" s="26" t="s">
        <v>27</v>
      </c>
      <c r="K374" s="26" t="s">
        <v>28</v>
      </c>
      <c r="L374" s="26" t="s">
        <v>29</v>
      </c>
      <c r="M374" s="26" t="s">
        <v>30</v>
      </c>
      <c r="N374" s="26" t="s">
        <v>31</v>
      </c>
      <c r="CJ374" s="25" t="s">
        <v>32</v>
      </c>
    </row>
    <row r="375" spans="1:88" ht="14.4" x14ac:dyDescent="0.3">
      <c r="A375"/>
      <c r="B375" s="24" t="str">
        <f>IF(OR(ISBLANK(C375),ISBLANK(D375),ISBLANK(E375),ISBLANK(F375),D376=0),"",COUNT(B15:B374)+1)</f>
        <v/>
      </c>
      <c r="C375" s="29"/>
      <c r="D375" s="29"/>
      <c r="E375" s="30"/>
      <c r="F375" s="30"/>
      <c r="G375" s="31"/>
      <c r="H375" s="32"/>
      <c r="I375" s="33" t="str">
        <f>IFERROR(INDEX(O3:W3, 1, MATCH(H375, O2:W2, 0)), "")</f>
        <v/>
      </c>
      <c r="J375" s="34"/>
      <c r="K375" s="35"/>
      <c r="L375" s="34"/>
      <c r="M375" s="36" t="str">
        <f>IF(AND(ISBLANK(J375), ISBLANK(K375), ISBLANK(L375)), "", IF(ISBLANK(J375), "0", J375) &amp; ":" &amp; IF(ISBLANK(K375), "00", TEXT(K375, "00")) &amp; "." &amp; IF(ISBLANK(L375), "00", TEXT(L375, "00")))</f>
        <v/>
      </c>
      <c r="N375" s="37"/>
      <c r="O375">
        <f>IF(AND(NOT(M375=""),NOT(ISBLANK(H375)),NOT(M375="0:00.00")),1,0)</f>
        <v>0</v>
      </c>
      <c r="CJ375" s="38"/>
    </row>
    <row r="376" spans="1:88" ht="14.4" x14ac:dyDescent="0.3">
      <c r="A376"/>
      <c r="C376" s="39" t="s">
        <v>33</v>
      </c>
      <c r="D376" s="40">
        <f>SUM(O375:O378)</f>
        <v>0</v>
      </c>
      <c r="G376" s="31"/>
      <c r="H376" s="32"/>
      <c r="I376" s="33" t="str">
        <f>IFERROR(INDEX(O3:W3, 1, MATCH(H376, O2:W2, 0)), "")</f>
        <v/>
      </c>
      <c r="J376" s="34"/>
      <c r="K376" s="35"/>
      <c r="L376" s="34"/>
      <c r="M376" s="36" t="str">
        <f>IF(AND(ISBLANK(J376), ISBLANK(K376), ISBLANK(L376)), "", IF(ISBLANK(J376), "0", J376) &amp; ":" &amp; IF(ISBLANK(K376), "00", TEXT(K376, "00")) &amp; "." &amp; IF(ISBLANK(L376), "00", TEXT(L376, "00")))</f>
        <v/>
      </c>
      <c r="N376" s="37"/>
      <c r="O376">
        <f>IF(AND(NOT(M376=""),NOT(ISBLANK(H376)),NOT(M376="0:00.00")),1,0)</f>
        <v>0</v>
      </c>
      <c r="CJ376" s="38"/>
    </row>
    <row r="377" spans="1:88" ht="14.4" x14ac:dyDescent="0.3">
      <c r="A377"/>
      <c r="C377" s="41" t="str">
        <f>IF((SUMPRODUCT(COUNTIF(H375:H378,H375:H378)^(2*ISBLANK(H375:H378)-1)))&lt;COUNTA(H375:H378),"Выбраны одинаковые дистанции","")</f>
        <v/>
      </c>
      <c r="G377" s="31"/>
      <c r="H377" s="32"/>
      <c r="I377" s="33" t="str">
        <f>IFERROR(INDEX(O3:W3, 1, MATCH(H377, O2:W2, 0)), "")</f>
        <v/>
      </c>
      <c r="J377" s="34"/>
      <c r="K377" s="35"/>
      <c r="L377" s="34"/>
      <c r="M377" s="36" t="str">
        <f>IF(AND(ISBLANK(J377), ISBLANK(K377), ISBLANK(L377)), "", IF(ISBLANK(J377), "0", J377) &amp; ":" &amp; IF(ISBLANK(K377), "00", TEXT(K377, "00")) &amp; "." &amp; IF(ISBLANK(L377), "00", TEXT(L377, "00")))</f>
        <v/>
      </c>
      <c r="N377" s="37"/>
      <c r="O377">
        <f>IF(AND(NOT(M377=""),NOT(ISBLANK(H377)),NOT(M377="0:00.00")),1,0)</f>
        <v>0</v>
      </c>
      <c r="CJ377" s="38"/>
    </row>
    <row r="378" spans="1:88" ht="14.4" x14ac:dyDescent="0.3">
      <c r="A378"/>
      <c r="G378" s="31"/>
      <c r="H378" s="32"/>
      <c r="I378" s="33" t="str">
        <f>IFERROR(INDEX(O3:W3, 1, MATCH(H378, O2:W2, 0)), "")</f>
        <v/>
      </c>
      <c r="J378" s="34"/>
      <c r="K378" s="35"/>
      <c r="L378" s="34"/>
      <c r="M378" s="36" t="str">
        <f>IF(AND(ISBLANK(J378), ISBLANK(K378), ISBLANK(L378)), "", IF(ISBLANK(J378), "0", J378) &amp; ":" &amp; IF(ISBLANK(K378), "00", TEXT(K378, "00")) &amp; "." &amp; IF(ISBLANK(L378), "00", TEXT(L378, "00")))</f>
        <v/>
      </c>
      <c r="N378" s="37"/>
      <c r="O378">
        <f>IF(AND(NOT(M378=""),NOT(ISBLANK(H378)),NOT(M378="0:00.00")),1,0)</f>
        <v>0</v>
      </c>
      <c r="CJ378" s="38"/>
    </row>
    <row r="379" spans="1:88" ht="14.4" x14ac:dyDescent="0.3">
      <c r="A379"/>
      <c r="G379" s="31"/>
      <c r="I379" s="42"/>
    </row>
    <row r="380" spans="1:88" ht="14.4" x14ac:dyDescent="0.3">
      <c r="A380"/>
      <c r="B380" s="25"/>
      <c r="C380" s="25" t="s">
        <v>22</v>
      </c>
      <c r="D380" s="25" t="s">
        <v>23</v>
      </c>
      <c r="E380" s="26" t="s">
        <v>24</v>
      </c>
      <c r="F380" s="27" t="s">
        <v>25</v>
      </c>
      <c r="G380" s="25"/>
      <c r="H380" s="25" t="s">
        <v>26</v>
      </c>
      <c r="I380" s="28"/>
      <c r="J380" s="26" t="s">
        <v>27</v>
      </c>
      <c r="K380" s="26" t="s">
        <v>28</v>
      </c>
      <c r="L380" s="26" t="s">
        <v>29</v>
      </c>
      <c r="M380" s="26" t="s">
        <v>30</v>
      </c>
      <c r="N380" s="26" t="s">
        <v>31</v>
      </c>
      <c r="CJ380" s="25" t="s">
        <v>32</v>
      </c>
    </row>
    <row r="381" spans="1:88" ht="14.4" x14ac:dyDescent="0.3">
      <c r="A381"/>
      <c r="B381" s="24" t="str">
        <f>IF(OR(ISBLANK(C381),ISBLANK(D381),ISBLANK(E381),ISBLANK(F381),D382=0),"",COUNT(B15:B380)+1)</f>
        <v/>
      </c>
      <c r="C381" s="29"/>
      <c r="D381" s="29"/>
      <c r="E381" s="30"/>
      <c r="F381" s="30"/>
      <c r="G381" s="31"/>
      <c r="H381" s="32"/>
      <c r="I381" s="33" t="str">
        <f>IFERROR(INDEX(O3:W3, 1, MATCH(H381, O2:W2, 0)), "")</f>
        <v/>
      </c>
      <c r="J381" s="34"/>
      <c r="K381" s="35"/>
      <c r="L381" s="34"/>
      <c r="M381" s="36" t="str">
        <f>IF(AND(ISBLANK(J381), ISBLANK(K381), ISBLANK(L381)), "", IF(ISBLANK(J381), "0", J381) &amp; ":" &amp; IF(ISBLANK(K381), "00", TEXT(K381, "00")) &amp; "." &amp; IF(ISBLANK(L381), "00", TEXT(L381, "00")))</f>
        <v/>
      </c>
      <c r="N381" s="37"/>
      <c r="O381">
        <f>IF(AND(NOT(M381=""),NOT(ISBLANK(H381)),NOT(M381="0:00.00")),1,0)</f>
        <v>0</v>
      </c>
      <c r="CJ381" s="38"/>
    </row>
    <row r="382" spans="1:88" ht="14.4" x14ac:dyDescent="0.3">
      <c r="A382"/>
      <c r="C382" s="39" t="s">
        <v>33</v>
      </c>
      <c r="D382" s="40">
        <f>SUM(O381:O384)</f>
        <v>0</v>
      </c>
      <c r="G382" s="31"/>
      <c r="H382" s="32"/>
      <c r="I382" s="33" t="str">
        <f>IFERROR(INDEX(O3:W3, 1, MATCH(H382, O2:W2, 0)), "")</f>
        <v/>
      </c>
      <c r="J382" s="34"/>
      <c r="K382" s="35"/>
      <c r="L382" s="34"/>
      <c r="M382" s="36" t="str">
        <f>IF(AND(ISBLANK(J382), ISBLANK(K382), ISBLANK(L382)), "", IF(ISBLANK(J382), "0", J382) &amp; ":" &amp; IF(ISBLANK(K382), "00", TEXT(K382, "00")) &amp; "." &amp; IF(ISBLANK(L382), "00", TEXT(L382, "00")))</f>
        <v/>
      </c>
      <c r="N382" s="37"/>
      <c r="O382">
        <f>IF(AND(NOT(M382=""),NOT(ISBLANK(H382)),NOT(M382="0:00.00")),1,0)</f>
        <v>0</v>
      </c>
      <c r="CJ382" s="38"/>
    </row>
    <row r="383" spans="1:88" ht="14.4" x14ac:dyDescent="0.3">
      <c r="A383"/>
      <c r="C383" s="41" t="str">
        <f>IF((SUMPRODUCT(COUNTIF(H381:H384,H381:H384)^(2*ISBLANK(H381:H384)-1)))&lt;COUNTA(H381:H384),"Выбраны одинаковые дистанции","")</f>
        <v/>
      </c>
      <c r="G383" s="31"/>
      <c r="H383" s="32"/>
      <c r="I383" s="33" t="str">
        <f>IFERROR(INDEX(O3:W3, 1, MATCH(H383, O2:W2, 0)), "")</f>
        <v/>
      </c>
      <c r="J383" s="34"/>
      <c r="K383" s="35"/>
      <c r="L383" s="34"/>
      <c r="M383" s="36" t="str">
        <f>IF(AND(ISBLANK(J383), ISBLANK(K383), ISBLANK(L383)), "", IF(ISBLANK(J383), "0", J383) &amp; ":" &amp; IF(ISBLANK(K383), "00", TEXT(K383, "00")) &amp; "." &amp; IF(ISBLANK(L383), "00", TEXT(L383, "00")))</f>
        <v/>
      </c>
      <c r="N383" s="37"/>
      <c r="O383">
        <f>IF(AND(NOT(M383=""),NOT(ISBLANK(H383)),NOT(M383="0:00.00")),1,0)</f>
        <v>0</v>
      </c>
      <c r="CJ383" s="38"/>
    </row>
    <row r="384" spans="1:88" ht="14.4" x14ac:dyDescent="0.3">
      <c r="A384"/>
      <c r="G384" s="31"/>
      <c r="H384" s="32"/>
      <c r="I384" s="33" t="str">
        <f>IFERROR(INDEX(O3:W3, 1, MATCH(H384, O2:W2, 0)), "")</f>
        <v/>
      </c>
      <c r="J384" s="34"/>
      <c r="K384" s="35"/>
      <c r="L384" s="34"/>
      <c r="M384" s="36" t="str">
        <f>IF(AND(ISBLANK(J384), ISBLANK(K384), ISBLANK(L384)), "", IF(ISBLANK(J384), "0", J384) &amp; ":" &amp; IF(ISBLANK(K384), "00", TEXT(K384, "00")) &amp; "." &amp; IF(ISBLANK(L384), "00", TEXT(L384, "00")))</f>
        <v/>
      </c>
      <c r="N384" s="37"/>
      <c r="O384">
        <f>IF(AND(NOT(M384=""),NOT(ISBLANK(H384)),NOT(M384="0:00.00")),1,0)</f>
        <v>0</v>
      </c>
      <c r="CJ384" s="38"/>
    </row>
    <row r="385" spans="1:88" ht="14.4" x14ac:dyDescent="0.3">
      <c r="A385"/>
      <c r="G385" s="31"/>
      <c r="I385" s="42"/>
    </row>
    <row r="386" spans="1:88" ht="14.4" x14ac:dyDescent="0.3">
      <c r="A386"/>
      <c r="B386" s="25"/>
      <c r="C386" s="25" t="s">
        <v>22</v>
      </c>
      <c r="D386" s="25" t="s">
        <v>23</v>
      </c>
      <c r="E386" s="26" t="s">
        <v>24</v>
      </c>
      <c r="F386" s="27" t="s">
        <v>25</v>
      </c>
      <c r="G386" s="25"/>
      <c r="H386" s="25" t="s">
        <v>26</v>
      </c>
      <c r="I386" s="28"/>
      <c r="J386" s="26" t="s">
        <v>27</v>
      </c>
      <c r="K386" s="26" t="s">
        <v>28</v>
      </c>
      <c r="L386" s="26" t="s">
        <v>29</v>
      </c>
      <c r="M386" s="26" t="s">
        <v>30</v>
      </c>
      <c r="N386" s="26" t="s">
        <v>31</v>
      </c>
      <c r="CJ386" s="25" t="s">
        <v>32</v>
      </c>
    </row>
    <row r="387" spans="1:88" ht="14.4" x14ac:dyDescent="0.3">
      <c r="A387"/>
      <c r="B387" s="24" t="str">
        <f>IF(OR(ISBLANK(C387),ISBLANK(D387),ISBLANK(E387),ISBLANK(F387),D388=0),"",COUNT(B15:B386)+1)</f>
        <v/>
      </c>
      <c r="C387" s="29"/>
      <c r="D387" s="29"/>
      <c r="E387" s="30"/>
      <c r="F387" s="30"/>
      <c r="G387" s="31"/>
      <c r="H387" s="32"/>
      <c r="I387" s="33" t="str">
        <f>IFERROR(INDEX(O3:W3, 1, MATCH(H387, O2:W2, 0)), "")</f>
        <v/>
      </c>
      <c r="J387" s="34"/>
      <c r="K387" s="35"/>
      <c r="L387" s="34"/>
      <c r="M387" s="36" t="str">
        <f>IF(AND(ISBLANK(J387), ISBLANK(K387), ISBLANK(L387)), "", IF(ISBLANK(J387), "0", J387) &amp; ":" &amp; IF(ISBLANK(K387), "00", TEXT(K387, "00")) &amp; "." &amp; IF(ISBLANK(L387), "00", TEXT(L387, "00")))</f>
        <v/>
      </c>
      <c r="N387" s="37"/>
      <c r="O387">
        <f>IF(AND(NOT(M387=""),NOT(ISBLANK(H387)),NOT(M387="0:00.00")),1,0)</f>
        <v>0</v>
      </c>
      <c r="CJ387" s="38"/>
    </row>
    <row r="388" spans="1:88" ht="14.4" x14ac:dyDescent="0.3">
      <c r="A388"/>
      <c r="C388" s="39" t="s">
        <v>33</v>
      </c>
      <c r="D388" s="40">
        <f>SUM(O387:O390)</f>
        <v>0</v>
      </c>
      <c r="G388" s="31"/>
      <c r="H388" s="32"/>
      <c r="I388" s="33" t="str">
        <f>IFERROR(INDEX(O3:W3, 1, MATCH(H388, O2:W2, 0)), "")</f>
        <v/>
      </c>
      <c r="J388" s="34"/>
      <c r="K388" s="35"/>
      <c r="L388" s="34"/>
      <c r="M388" s="36" t="str">
        <f>IF(AND(ISBLANK(J388), ISBLANK(K388), ISBLANK(L388)), "", IF(ISBLANK(J388), "0", J388) &amp; ":" &amp; IF(ISBLANK(K388), "00", TEXT(K388, "00")) &amp; "." &amp; IF(ISBLANK(L388), "00", TEXT(L388, "00")))</f>
        <v/>
      </c>
      <c r="N388" s="37"/>
      <c r="O388">
        <f>IF(AND(NOT(M388=""),NOT(ISBLANK(H388)),NOT(M388="0:00.00")),1,0)</f>
        <v>0</v>
      </c>
      <c r="CJ388" s="38"/>
    </row>
    <row r="389" spans="1:88" ht="14.4" x14ac:dyDescent="0.3">
      <c r="A389"/>
      <c r="C389" s="41" t="str">
        <f>IF((SUMPRODUCT(COUNTIF(H387:H390,H387:H390)^(2*ISBLANK(H387:H390)-1)))&lt;COUNTA(H387:H390),"Выбраны одинаковые дистанции","")</f>
        <v/>
      </c>
      <c r="G389" s="31"/>
      <c r="H389" s="32"/>
      <c r="I389" s="33" t="str">
        <f>IFERROR(INDEX(O3:W3, 1, MATCH(H389, O2:W2, 0)), "")</f>
        <v/>
      </c>
      <c r="J389" s="34"/>
      <c r="K389" s="35"/>
      <c r="L389" s="34"/>
      <c r="M389" s="36" t="str">
        <f>IF(AND(ISBLANK(J389), ISBLANK(K389), ISBLANK(L389)), "", IF(ISBLANK(J389), "0", J389) &amp; ":" &amp; IF(ISBLANK(K389), "00", TEXT(K389, "00")) &amp; "." &amp; IF(ISBLANK(L389), "00", TEXT(L389, "00")))</f>
        <v/>
      </c>
      <c r="N389" s="37"/>
      <c r="O389">
        <f>IF(AND(NOT(M389=""),NOT(ISBLANK(H389)),NOT(M389="0:00.00")),1,0)</f>
        <v>0</v>
      </c>
      <c r="CJ389" s="38"/>
    </row>
    <row r="390" spans="1:88" ht="14.4" x14ac:dyDescent="0.3">
      <c r="A390"/>
      <c r="G390" s="31"/>
      <c r="H390" s="32"/>
      <c r="I390" s="33" t="str">
        <f>IFERROR(INDEX(O3:W3, 1, MATCH(H390, O2:W2, 0)), "")</f>
        <v/>
      </c>
      <c r="J390" s="34"/>
      <c r="K390" s="35"/>
      <c r="L390" s="34"/>
      <c r="M390" s="36" t="str">
        <f>IF(AND(ISBLANK(J390), ISBLANK(K390), ISBLANK(L390)), "", IF(ISBLANK(J390), "0", J390) &amp; ":" &amp; IF(ISBLANK(K390), "00", TEXT(K390, "00")) &amp; "." &amp; IF(ISBLANK(L390), "00", TEXT(L390, "00")))</f>
        <v/>
      </c>
      <c r="N390" s="37"/>
      <c r="O390">
        <f>IF(AND(NOT(M390=""),NOT(ISBLANK(H390)),NOT(M390="0:00.00")),1,0)</f>
        <v>0</v>
      </c>
      <c r="CJ390" s="38"/>
    </row>
    <row r="391" spans="1:88" ht="14.4" x14ac:dyDescent="0.3">
      <c r="A391"/>
      <c r="G391" s="31"/>
      <c r="I391" s="42"/>
    </row>
    <row r="392" spans="1:88" ht="14.4" x14ac:dyDescent="0.3">
      <c r="A392"/>
      <c r="B392" s="25"/>
      <c r="C392" s="25" t="s">
        <v>22</v>
      </c>
      <c r="D392" s="25" t="s">
        <v>23</v>
      </c>
      <c r="E392" s="26" t="s">
        <v>24</v>
      </c>
      <c r="F392" s="27" t="s">
        <v>25</v>
      </c>
      <c r="G392" s="25"/>
      <c r="H392" s="25" t="s">
        <v>26</v>
      </c>
      <c r="I392" s="28"/>
      <c r="J392" s="26" t="s">
        <v>27</v>
      </c>
      <c r="K392" s="26" t="s">
        <v>28</v>
      </c>
      <c r="L392" s="26" t="s">
        <v>29</v>
      </c>
      <c r="M392" s="26" t="s">
        <v>30</v>
      </c>
      <c r="N392" s="26" t="s">
        <v>31</v>
      </c>
      <c r="CJ392" s="25" t="s">
        <v>32</v>
      </c>
    </row>
    <row r="393" spans="1:88" ht="14.4" x14ac:dyDescent="0.3">
      <c r="A393"/>
      <c r="B393" s="24" t="str">
        <f>IF(OR(ISBLANK(C393),ISBLANK(D393),ISBLANK(E393),ISBLANK(F393),D394=0),"",COUNT(B15:B392)+1)</f>
        <v/>
      </c>
      <c r="C393" s="29"/>
      <c r="D393" s="29"/>
      <c r="E393" s="30"/>
      <c r="F393" s="30"/>
      <c r="G393" s="31"/>
      <c r="H393" s="32"/>
      <c r="I393" s="33" t="str">
        <f>IFERROR(INDEX(O3:W3, 1, MATCH(H393, O2:W2, 0)), "")</f>
        <v/>
      </c>
      <c r="J393" s="34"/>
      <c r="K393" s="35"/>
      <c r="L393" s="34"/>
      <c r="M393" s="36" t="str">
        <f>IF(AND(ISBLANK(J393), ISBLANK(K393), ISBLANK(L393)), "", IF(ISBLANK(J393), "0", J393) &amp; ":" &amp; IF(ISBLANK(K393), "00", TEXT(K393, "00")) &amp; "." &amp; IF(ISBLANK(L393), "00", TEXT(L393, "00")))</f>
        <v/>
      </c>
      <c r="N393" s="37"/>
      <c r="O393">
        <f>IF(AND(NOT(M393=""),NOT(ISBLANK(H393)),NOT(M393="0:00.00")),1,0)</f>
        <v>0</v>
      </c>
      <c r="CJ393" s="38"/>
    </row>
    <row r="394" spans="1:88" ht="14.4" x14ac:dyDescent="0.3">
      <c r="A394"/>
      <c r="C394" s="39" t="s">
        <v>33</v>
      </c>
      <c r="D394" s="40">
        <f>SUM(O393:O396)</f>
        <v>0</v>
      </c>
      <c r="G394" s="31"/>
      <c r="H394" s="32"/>
      <c r="I394" s="33" t="str">
        <f>IFERROR(INDEX(O3:W3, 1, MATCH(H394, O2:W2, 0)), "")</f>
        <v/>
      </c>
      <c r="J394" s="34"/>
      <c r="K394" s="35"/>
      <c r="L394" s="34"/>
      <c r="M394" s="36" t="str">
        <f>IF(AND(ISBLANK(J394), ISBLANK(K394), ISBLANK(L394)), "", IF(ISBLANK(J394), "0", J394) &amp; ":" &amp; IF(ISBLANK(K394), "00", TEXT(K394, "00")) &amp; "." &amp; IF(ISBLANK(L394), "00", TEXT(L394, "00")))</f>
        <v/>
      </c>
      <c r="N394" s="37"/>
      <c r="O394">
        <f>IF(AND(NOT(M394=""),NOT(ISBLANK(H394)),NOT(M394="0:00.00")),1,0)</f>
        <v>0</v>
      </c>
      <c r="CJ394" s="38"/>
    </row>
    <row r="395" spans="1:88" ht="14.4" x14ac:dyDescent="0.3">
      <c r="A395"/>
      <c r="C395" s="41" t="str">
        <f>IF((SUMPRODUCT(COUNTIF(H393:H396,H393:H396)^(2*ISBLANK(H393:H396)-1)))&lt;COUNTA(H393:H396),"Выбраны одинаковые дистанции","")</f>
        <v/>
      </c>
      <c r="G395" s="31"/>
      <c r="H395" s="32"/>
      <c r="I395" s="33" t="str">
        <f>IFERROR(INDEX(O3:W3, 1, MATCH(H395, O2:W2, 0)), "")</f>
        <v/>
      </c>
      <c r="J395" s="34"/>
      <c r="K395" s="35"/>
      <c r="L395" s="34"/>
      <c r="M395" s="36" t="str">
        <f>IF(AND(ISBLANK(J395), ISBLANK(K395), ISBLANK(L395)), "", IF(ISBLANK(J395), "0", J395) &amp; ":" &amp; IF(ISBLANK(K395), "00", TEXT(K395, "00")) &amp; "." &amp; IF(ISBLANK(L395), "00", TEXT(L395, "00")))</f>
        <v/>
      </c>
      <c r="N395" s="37"/>
      <c r="O395">
        <f>IF(AND(NOT(M395=""),NOT(ISBLANK(H395)),NOT(M395="0:00.00")),1,0)</f>
        <v>0</v>
      </c>
      <c r="CJ395" s="38"/>
    </row>
    <row r="396" spans="1:88" ht="14.4" x14ac:dyDescent="0.3">
      <c r="A396"/>
      <c r="G396" s="31"/>
      <c r="H396" s="32"/>
      <c r="I396" s="33" t="str">
        <f>IFERROR(INDEX(O3:W3, 1, MATCH(H396, O2:W2, 0)), "")</f>
        <v/>
      </c>
      <c r="J396" s="34"/>
      <c r="K396" s="35"/>
      <c r="L396" s="34"/>
      <c r="M396" s="36" t="str">
        <f>IF(AND(ISBLANK(J396), ISBLANK(K396), ISBLANK(L396)), "", IF(ISBLANK(J396), "0", J396) &amp; ":" &amp; IF(ISBLANK(K396), "00", TEXT(K396, "00")) &amp; "." &amp; IF(ISBLANK(L396), "00", TEXT(L396, "00")))</f>
        <v/>
      </c>
      <c r="N396" s="37"/>
      <c r="O396">
        <f>IF(AND(NOT(M396=""),NOT(ISBLANK(H396)),NOT(M396="0:00.00")),1,0)</f>
        <v>0</v>
      </c>
      <c r="CJ396" s="38"/>
    </row>
    <row r="397" spans="1:88" ht="14.4" x14ac:dyDescent="0.3">
      <c r="A397"/>
      <c r="G397" s="31"/>
      <c r="I397" s="42"/>
    </row>
    <row r="398" spans="1:88" ht="14.4" x14ac:dyDescent="0.3">
      <c r="A398"/>
      <c r="B398" s="25"/>
      <c r="C398" s="25" t="s">
        <v>22</v>
      </c>
      <c r="D398" s="25" t="s">
        <v>23</v>
      </c>
      <c r="E398" s="26" t="s">
        <v>24</v>
      </c>
      <c r="F398" s="27" t="s">
        <v>25</v>
      </c>
      <c r="G398" s="25"/>
      <c r="H398" s="25" t="s">
        <v>26</v>
      </c>
      <c r="I398" s="28"/>
      <c r="J398" s="26" t="s">
        <v>27</v>
      </c>
      <c r="K398" s="26" t="s">
        <v>28</v>
      </c>
      <c r="L398" s="26" t="s">
        <v>29</v>
      </c>
      <c r="M398" s="26" t="s">
        <v>30</v>
      </c>
      <c r="N398" s="26" t="s">
        <v>31</v>
      </c>
      <c r="CJ398" s="25" t="s">
        <v>32</v>
      </c>
    </row>
    <row r="399" spans="1:88" ht="14.4" x14ac:dyDescent="0.3">
      <c r="A399"/>
      <c r="B399" s="24" t="str">
        <f>IF(OR(ISBLANK(C399),ISBLANK(D399),ISBLANK(E399),ISBLANK(F399),D400=0),"",COUNT(B15:B398)+1)</f>
        <v/>
      </c>
      <c r="C399" s="29"/>
      <c r="D399" s="29"/>
      <c r="E399" s="30"/>
      <c r="F399" s="30"/>
      <c r="G399" s="31"/>
      <c r="H399" s="32"/>
      <c r="I399" s="33" t="str">
        <f>IFERROR(INDEX(O3:W3, 1, MATCH(H399, O2:W2, 0)), "")</f>
        <v/>
      </c>
      <c r="J399" s="34"/>
      <c r="K399" s="35"/>
      <c r="L399" s="34"/>
      <c r="M399" s="36" t="str">
        <f>IF(AND(ISBLANK(J399), ISBLANK(K399), ISBLANK(L399)), "", IF(ISBLANK(J399), "0", J399) &amp; ":" &amp; IF(ISBLANK(K399), "00", TEXT(K399, "00")) &amp; "." &amp; IF(ISBLANK(L399), "00", TEXT(L399, "00")))</f>
        <v/>
      </c>
      <c r="N399" s="37"/>
      <c r="O399">
        <f>IF(AND(NOT(M399=""),NOT(ISBLANK(H399)),NOT(M399="0:00.00")),1,0)</f>
        <v>0</v>
      </c>
      <c r="CJ399" s="38"/>
    </row>
    <row r="400" spans="1:88" ht="14.4" x14ac:dyDescent="0.3">
      <c r="A400"/>
      <c r="C400" s="39" t="s">
        <v>33</v>
      </c>
      <c r="D400" s="40">
        <f>SUM(O399:O402)</f>
        <v>0</v>
      </c>
      <c r="G400" s="31"/>
      <c r="H400" s="32"/>
      <c r="I400" s="33" t="str">
        <f>IFERROR(INDEX(O3:W3, 1, MATCH(H400, O2:W2, 0)), "")</f>
        <v/>
      </c>
      <c r="J400" s="34"/>
      <c r="K400" s="35"/>
      <c r="L400" s="34"/>
      <c r="M400" s="36" t="str">
        <f>IF(AND(ISBLANK(J400), ISBLANK(K400), ISBLANK(L400)), "", IF(ISBLANK(J400), "0", J400) &amp; ":" &amp; IF(ISBLANK(K400), "00", TEXT(K400, "00")) &amp; "." &amp; IF(ISBLANK(L400), "00", TEXT(L400, "00")))</f>
        <v/>
      </c>
      <c r="N400" s="37"/>
      <c r="O400">
        <f>IF(AND(NOT(M400=""),NOT(ISBLANK(H400)),NOT(M400="0:00.00")),1,0)</f>
        <v>0</v>
      </c>
      <c r="CJ400" s="38"/>
    </row>
    <row r="401" spans="1:88" ht="14.4" x14ac:dyDescent="0.3">
      <c r="A401"/>
      <c r="C401" s="41" t="str">
        <f>IF((SUMPRODUCT(COUNTIF(H399:H402,H399:H402)^(2*ISBLANK(H399:H402)-1)))&lt;COUNTA(H399:H402),"Выбраны одинаковые дистанции","")</f>
        <v/>
      </c>
      <c r="G401" s="31"/>
      <c r="H401" s="32"/>
      <c r="I401" s="33" t="str">
        <f>IFERROR(INDEX(O3:W3, 1, MATCH(H401, O2:W2, 0)), "")</f>
        <v/>
      </c>
      <c r="J401" s="34"/>
      <c r="K401" s="35"/>
      <c r="L401" s="34"/>
      <c r="M401" s="36" t="str">
        <f>IF(AND(ISBLANK(J401), ISBLANK(K401), ISBLANK(L401)), "", IF(ISBLANK(J401), "0", J401) &amp; ":" &amp; IF(ISBLANK(K401), "00", TEXT(K401, "00")) &amp; "." &amp; IF(ISBLANK(L401), "00", TEXT(L401, "00")))</f>
        <v/>
      </c>
      <c r="N401" s="37"/>
      <c r="O401">
        <f>IF(AND(NOT(M401=""),NOT(ISBLANK(H401)),NOT(M401="0:00.00")),1,0)</f>
        <v>0</v>
      </c>
      <c r="CJ401" s="38"/>
    </row>
    <row r="402" spans="1:88" ht="14.4" x14ac:dyDescent="0.3">
      <c r="A402"/>
      <c r="G402" s="31"/>
      <c r="H402" s="32"/>
      <c r="I402" s="33" t="str">
        <f>IFERROR(INDEX(O3:W3, 1, MATCH(H402, O2:W2, 0)), "")</f>
        <v/>
      </c>
      <c r="J402" s="34"/>
      <c r="K402" s="35"/>
      <c r="L402" s="34"/>
      <c r="M402" s="36" t="str">
        <f>IF(AND(ISBLANK(J402), ISBLANK(K402), ISBLANK(L402)), "", IF(ISBLANK(J402), "0", J402) &amp; ":" &amp; IF(ISBLANK(K402), "00", TEXT(K402, "00")) &amp; "." &amp; IF(ISBLANK(L402), "00", TEXT(L402, "00")))</f>
        <v/>
      </c>
      <c r="N402" s="37"/>
      <c r="O402">
        <f>IF(AND(NOT(M402=""),NOT(ISBLANK(H402)),NOT(M402="0:00.00")),1,0)</f>
        <v>0</v>
      </c>
      <c r="CJ402" s="38"/>
    </row>
    <row r="403" spans="1:88" ht="14.4" x14ac:dyDescent="0.3">
      <c r="A403"/>
      <c r="G403" s="31"/>
      <c r="I403" s="42"/>
    </row>
    <row r="404" spans="1:88" ht="14.4" x14ac:dyDescent="0.3">
      <c r="A404"/>
      <c r="B404" s="25"/>
      <c r="C404" s="25" t="s">
        <v>22</v>
      </c>
      <c r="D404" s="25" t="s">
        <v>23</v>
      </c>
      <c r="E404" s="26" t="s">
        <v>24</v>
      </c>
      <c r="F404" s="27" t="s">
        <v>25</v>
      </c>
      <c r="G404" s="25"/>
      <c r="H404" s="25" t="s">
        <v>26</v>
      </c>
      <c r="I404" s="28"/>
      <c r="J404" s="26" t="s">
        <v>27</v>
      </c>
      <c r="K404" s="26" t="s">
        <v>28</v>
      </c>
      <c r="L404" s="26" t="s">
        <v>29</v>
      </c>
      <c r="M404" s="26" t="s">
        <v>30</v>
      </c>
      <c r="N404" s="26" t="s">
        <v>31</v>
      </c>
      <c r="CJ404" s="25" t="s">
        <v>32</v>
      </c>
    </row>
    <row r="405" spans="1:88" ht="14.4" x14ac:dyDescent="0.3">
      <c r="A405"/>
      <c r="B405" s="24" t="str">
        <f>IF(OR(ISBLANK(C405),ISBLANK(D405),ISBLANK(E405),ISBLANK(F405),D406=0),"",COUNT(B15:B404)+1)</f>
        <v/>
      </c>
      <c r="C405" s="29"/>
      <c r="D405" s="29"/>
      <c r="E405" s="30"/>
      <c r="F405" s="30"/>
      <c r="G405" s="31"/>
      <c r="H405" s="32"/>
      <c r="I405" s="33" t="str">
        <f>IFERROR(INDEX(O3:W3, 1, MATCH(H405, O2:W2, 0)), "")</f>
        <v/>
      </c>
      <c r="J405" s="34"/>
      <c r="K405" s="35"/>
      <c r="L405" s="34"/>
      <c r="M405" s="36" t="str">
        <f>IF(AND(ISBLANK(J405), ISBLANK(K405), ISBLANK(L405)), "", IF(ISBLANK(J405), "0", J405) &amp; ":" &amp; IF(ISBLANK(K405), "00", TEXT(K405, "00")) &amp; "." &amp; IF(ISBLANK(L405), "00", TEXT(L405, "00")))</f>
        <v/>
      </c>
      <c r="N405" s="37"/>
      <c r="O405">
        <f>IF(AND(NOT(M405=""),NOT(ISBLANK(H405)),NOT(M405="0:00.00")),1,0)</f>
        <v>0</v>
      </c>
      <c r="CJ405" s="38"/>
    </row>
    <row r="406" spans="1:88" ht="14.4" x14ac:dyDescent="0.3">
      <c r="A406"/>
      <c r="C406" s="39" t="s">
        <v>33</v>
      </c>
      <c r="D406" s="40">
        <f>SUM(O405:O408)</f>
        <v>0</v>
      </c>
      <c r="G406" s="31"/>
      <c r="H406" s="32"/>
      <c r="I406" s="33" t="str">
        <f>IFERROR(INDEX(O3:W3, 1, MATCH(H406, O2:W2, 0)), "")</f>
        <v/>
      </c>
      <c r="J406" s="34"/>
      <c r="K406" s="35"/>
      <c r="L406" s="34"/>
      <c r="M406" s="36" t="str">
        <f>IF(AND(ISBLANK(J406), ISBLANK(K406), ISBLANK(L406)), "", IF(ISBLANK(J406), "0", J406) &amp; ":" &amp; IF(ISBLANK(K406), "00", TEXT(K406, "00")) &amp; "." &amp; IF(ISBLANK(L406), "00", TEXT(L406, "00")))</f>
        <v/>
      </c>
      <c r="N406" s="37"/>
      <c r="O406">
        <f>IF(AND(NOT(M406=""),NOT(ISBLANK(H406)),NOT(M406="0:00.00")),1,0)</f>
        <v>0</v>
      </c>
      <c r="CJ406" s="38"/>
    </row>
    <row r="407" spans="1:88" ht="14.4" x14ac:dyDescent="0.3">
      <c r="A407"/>
      <c r="C407" s="41" t="str">
        <f>IF((SUMPRODUCT(COUNTIF(H405:H408,H405:H408)^(2*ISBLANK(H405:H408)-1)))&lt;COUNTA(H405:H408),"Выбраны одинаковые дистанции","")</f>
        <v/>
      </c>
      <c r="G407" s="31"/>
      <c r="H407" s="32"/>
      <c r="I407" s="33" t="str">
        <f>IFERROR(INDEX(O3:W3, 1, MATCH(H407, O2:W2, 0)), "")</f>
        <v/>
      </c>
      <c r="J407" s="34"/>
      <c r="K407" s="35"/>
      <c r="L407" s="34"/>
      <c r="M407" s="36" t="str">
        <f>IF(AND(ISBLANK(J407), ISBLANK(K407), ISBLANK(L407)), "", IF(ISBLANK(J407), "0", J407) &amp; ":" &amp; IF(ISBLANK(K407), "00", TEXT(K407, "00")) &amp; "." &amp; IF(ISBLANK(L407), "00", TEXT(L407, "00")))</f>
        <v/>
      </c>
      <c r="N407" s="37"/>
      <c r="O407">
        <f>IF(AND(NOT(M407=""),NOT(ISBLANK(H407)),NOT(M407="0:00.00")),1,0)</f>
        <v>0</v>
      </c>
      <c r="CJ407" s="38"/>
    </row>
    <row r="408" spans="1:88" ht="14.4" x14ac:dyDescent="0.3">
      <c r="A408"/>
      <c r="G408" s="31"/>
      <c r="H408" s="32"/>
      <c r="I408" s="33" t="str">
        <f>IFERROR(INDEX(O3:W3, 1, MATCH(H408, O2:W2, 0)), "")</f>
        <v/>
      </c>
      <c r="J408" s="34"/>
      <c r="K408" s="35"/>
      <c r="L408" s="34"/>
      <c r="M408" s="36" t="str">
        <f>IF(AND(ISBLANK(J408), ISBLANK(K408), ISBLANK(L408)), "", IF(ISBLANK(J408), "0", J408) &amp; ":" &amp; IF(ISBLANK(K408), "00", TEXT(K408, "00")) &amp; "." &amp; IF(ISBLANK(L408), "00", TEXT(L408, "00")))</f>
        <v/>
      </c>
      <c r="N408" s="37"/>
      <c r="O408">
        <f>IF(AND(NOT(M408=""),NOT(ISBLANK(H408)),NOT(M408="0:00.00")),1,0)</f>
        <v>0</v>
      </c>
      <c r="CJ408" s="38"/>
    </row>
    <row r="409" spans="1:88" ht="14.4" x14ac:dyDescent="0.3">
      <c r="A409"/>
      <c r="G409" s="31"/>
      <c r="I409" s="42"/>
    </row>
    <row r="410" spans="1:88" ht="14.4" x14ac:dyDescent="0.3">
      <c r="A410"/>
      <c r="B410" s="25"/>
      <c r="C410" s="25" t="s">
        <v>22</v>
      </c>
      <c r="D410" s="25" t="s">
        <v>23</v>
      </c>
      <c r="E410" s="26" t="s">
        <v>24</v>
      </c>
      <c r="F410" s="27" t="s">
        <v>25</v>
      </c>
      <c r="G410" s="25"/>
      <c r="H410" s="25" t="s">
        <v>26</v>
      </c>
      <c r="I410" s="28"/>
      <c r="J410" s="26" t="s">
        <v>27</v>
      </c>
      <c r="K410" s="26" t="s">
        <v>28</v>
      </c>
      <c r="L410" s="26" t="s">
        <v>29</v>
      </c>
      <c r="M410" s="26" t="s">
        <v>30</v>
      </c>
      <c r="N410" s="26" t="s">
        <v>31</v>
      </c>
      <c r="CJ410" s="25" t="s">
        <v>32</v>
      </c>
    </row>
    <row r="411" spans="1:88" ht="14.4" x14ac:dyDescent="0.3">
      <c r="A411"/>
      <c r="B411" s="24" t="str">
        <f>IF(OR(ISBLANK(C411),ISBLANK(D411),ISBLANK(E411),ISBLANK(F411),D412=0),"",COUNT(B15:B410)+1)</f>
        <v/>
      </c>
      <c r="C411" s="29"/>
      <c r="D411" s="29"/>
      <c r="E411" s="30"/>
      <c r="F411" s="30"/>
      <c r="G411" s="31"/>
      <c r="H411" s="32"/>
      <c r="I411" s="33" t="str">
        <f>IFERROR(INDEX(O3:W3, 1, MATCH(H411, O2:W2, 0)), "")</f>
        <v/>
      </c>
      <c r="J411" s="34"/>
      <c r="K411" s="35"/>
      <c r="L411" s="34"/>
      <c r="M411" s="36" t="str">
        <f>IF(AND(ISBLANK(J411), ISBLANK(K411), ISBLANK(L411)), "", IF(ISBLANK(J411), "0", J411) &amp; ":" &amp; IF(ISBLANK(K411), "00", TEXT(K411, "00")) &amp; "." &amp; IF(ISBLANK(L411), "00", TEXT(L411, "00")))</f>
        <v/>
      </c>
      <c r="N411" s="37"/>
      <c r="O411">
        <f>IF(AND(NOT(M411=""),NOT(ISBLANK(H411)),NOT(M411="0:00.00")),1,0)</f>
        <v>0</v>
      </c>
      <c r="CJ411" s="38"/>
    </row>
    <row r="412" spans="1:88" ht="14.4" x14ac:dyDescent="0.3">
      <c r="A412"/>
      <c r="C412" s="39" t="s">
        <v>33</v>
      </c>
      <c r="D412" s="40">
        <f>SUM(O411:O414)</f>
        <v>0</v>
      </c>
      <c r="G412" s="31"/>
      <c r="H412" s="32"/>
      <c r="I412" s="33" t="str">
        <f>IFERROR(INDEX(O3:W3, 1, MATCH(H412, O2:W2, 0)), "")</f>
        <v/>
      </c>
      <c r="J412" s="34"/>
      <c r="K412" s="35"/>
      <c r="L412" s="34"/>
      <c r="M412" s="36" t="str">
        <f>IF(AND(ISBLANK(J412), ISBLANK(K412), ISBLANK(L412)), "", IF(ISBLANK(J412), "0", J412) &amp; ":" &amp; IF(ISBLANK(K412), "00", TEXT(K412, "00")) &amp; "." &amp; IF(ISBLANK(L412), "00", TEXT(L412, "00")))</f>
        <v/>
      </c>
      <c r="N412" s="37"/>
      <c r="O412">
        <f>IF(AND(NOT(M412=""),NOT(ISBLANK(H412)),NOT(M412="0:00.00")),1,0)</f>
        <v>0</v>
      </c>
      <c r="CJ412" s="38"/>
    </row>
    <row r="413" spans="1:88" ht="14.4" x14ac:dyDescent="0.3">
      <c r="A413"/>
      <c r="C413" s="41" t="str">
        <f>IF((SUMPRODUCT(COUNTIF(H411:H414,H411:H414)^(2*ISBLANK(H411:H414)-1)))&lt;COUNTA(H411:H414),"Выбраны одинаковые дистанции","")</f>
        <v/>
      </c>
      <c r="G413" s="31"/>
      <c r="H413" s="32"/>
      <c r="I413" s="33" t="str">
        <f>IFERROR(INDEX(O3:W3, 1, MATCH(H413, O2:W2, 0)), "")</f>
        <v/>
      </c>
      <c r="J413" s="34"/>
      <c r="K413" s="35"/>
      <c r="L413" s="34"/>
      <c r="M413" s="36" t="str">
        <f>IF(AND(ISBLANK(J413), ISBLANK(K413), ISBLANK(L413)), "", IF(ISBLANK(J413), "0", J413) &amp; ":" &amp; IF(ISBLANK(K413), "00", TEXT(K413, "00")) &amp; "." &amp; IF(ISBLANK(L413), "00", TEXT(L413, "00")))</f>
        <v/>
      </c>
      <c r="N413" s="37"/>
      <c r="O413">
        <f>IF(AND(NOT(M413=""),NOT(ISBLANK(H413)),NOT(M413="0:00.00")),1,0)</f>
        <v>0</v>
      </c>
      <c r="CJ413" s="38"/>
    </row>
    <row r="414" spans="1:88" ht="14.4" x14ac:dyDescent="0.3">
      <c r="A414"/>
      <c r="G414" s="31"/>
      <c r="H414" s="32"/>
      <c r="I414" s="33" t="str">
        <f>IFERROR(INDEX(O3:W3, 1, MATCH(H414, O2:W2, 0)), "")</f>
        <v/>
      </c>
      <c r="J414" s="34"/>
      <c r="K414" s="35"/>
      <c r="L414" s="34"/>
      <c r="M414" s="36" t="str">
        <f>IF(AND(ISBLANK(J414), ISBLANK(K414), ISBLANK(L414)), "", IF(ISBLANK(J414), "0", J414) &amp; ":" &amp; IF(ISBLANK(K414), "00", TEXT(K414, "00")) &amp; "." &amp; IF(ISBLANK(L414), "00", TEXT(L414, "00")))</f>
        <v/>
      </c>
      <c r="N414" s="37"/>
      <c r="O414">
        <f>IF(AND(NOT(M414=""),NOT(ISBLANK(H414)),NOT(M414="0:00.00")),1,0)</f>
        <v>0</v>
      </c>
      <c r="CJ414" s="38"/>
    </row>
    <row r="415" spans="1:88" ht="14.4" x14ac:dyDescent="0.3">
      <c r="A415"/>
      <c r="G415" s="31"/>
      <c r="I415" s="42"/>
    </row>
    <row r="416" spans="1:88" ht="14.4" x14ac:dyDescent="0.3">
      <c r="A416"/>
      <c r="B416" s="25"/>
      <c r="C416" s="25" t="s">
        <v>22</v>
      </c>
      <c r="D416" s="25" t="s">
        <v>23</v>
      </c>
      <c r="E416" s="26" t="s">
        <v>24</v>
      </c>
      <c r="F416" s="27" t="s">
        <v>25</v>
      </c>
      <c r="G416" s="25"/>
      <c r="H416" s="25" t="s">
        <v>26</v>
      </c>
      <c r="I416" s="28"/>
      <c r="J416" s="26" t="s">
        <v>27</v>
      </c>
      <c r="K416" s="26" t="s">
        <v>28</v>
      </c>
      <c r="L416" s="26" t="s">
        <v>29</v>
      </c>
      <c r="M416" s="26" t="s">
        <v>30</v>
      </c>
      <c r="N416" s="26" t="s">
        <v>31</v>
      </c>
      <c r="CJ416" s="25" t="s">
        <v>32</v>
      </c>
    </row>
    <row r="417" spans="1:88" ht="14.4" x14ac:dyDescent="0.3">
      <c r="A417"/>
      <c r="B417" s="24" t="str">
        <f>IF(OR(ISBLANK(C417),ISBLANK(D417),ISBLANK(E417),ISBLANK(F417),D418=0),"",COUNT(B15:B416)+1)</f>
        <v/>
      </c>
      <c r="C417" s="29"/>
      <c r="D417" s="29"/>
      <c r="E417" s="30"/>
      <c r="F417" s="30"/>
      <c r="G417" s="31"/>
      <c r="H417" s="32"/>
      <c r="I417" s="33" t="str">
        <f>IFERROR(INDEX(O3:W3, 1, MATCH(H417, O2:W2, 0)), "")</f>
        <v/>
      </c>
      <c r="J417" s="34"/>
      <c r="K417" s="35"/>
      <c r="L417" s="34"/>
      <c r="M417" s="36" t="str">
        <f>IF(AND(ISBLANK(J417), ISBLANK(K417), ISBLANK(L417)), "", IF(ISBLANK(J417), "0", J417) &amp; ":" &amp; IF(ISBLANK(K417), "00", TEXT(K417, "00")) &amp; "." &amp; IF(ISBLANK(L417), "00", TEXT(L417, "00")))</f>
        <v/>
      </c>
      <c r="N417" s="37"/>
      <c r="O417">
        <f>IF(AND(NOT(M417=""),NOT(ISBLANK(H417)),NOT(M417="0:00.00")),1,0)</f>
        <v>0</v>
      </c>
      <c r="CJ417" s="38"/>
    </row>
    <row r="418" spans="1:88" ht="14.4" x14ac:dyDescent="0.3">
      <c r="A418"/>
      <c r="C418" s="39" t="s">
        <v>33</v>
      </c>
      <c r="D418" s="40">
        <f>SUM(O417:O420)</f>
        <v>0</v>
      </c>
      <c r="G418" s="31"/>
      <c r="H418" s="32"/>
      <c r="I418" s="33" t="str">
        <f>IFERROR(INDEX(O3:W3, 1, MATCH(H418, O2:W2, 0)), "")</f>
        <v/>
      </c>
      <c r="J418" s="34"/>
      <c r="K418" s="35"/>
      <c r="L418" s="34"/>
      <c r="M418" s="36" t="str">
        <f>IF(AND(ISBLANK(J418), ISBLANK(K418), ISBLANK(L418)), "", IF(ISBLANK(J418), "0", J418) &amp; ":" &amp; IF(ISBLANK(K418), "00", TEXT(K418, "00")) &amp; "." &amp; IF(ISBLANK(L418), "00", TEXT(L418, "00")))</f>
        <v/>
      </c>
      <c r="N418" s="37"/>
      <c r="O418">
        <f>IF(AND(NOT(M418=""),NOT(ISBLANK(H418)),NOT(M418="0:00.00")),1,0)</f>
        <v>0</v>
      </c>
      <c r="CJ418" s="38"/>
    </row>
    <row r="419" spans="1:88" ht="14.4" x14ac:dyDescent="0.3">
      <c r="A419"/>
      <c r="C419" s="41" t="str">
        <f>IF((SUMPRODUCT(COUNTIF(H417:H420,H417:H420)^(2*ISBLANK(H417:H420)-1)))&lt;COUNTA(H417:H420),"Выбраны одинаковые дистанции","")</f>
        <v/>
      </c>
      <c r="G419" s="31"/>
      <c r="H419" s="32"/>
      <c r="I419" s="33" t="str">
        <f>IFERROR(INDEX(O3:W3, 1, MATCH(H419, O2:W2, 0)), "")</f>
        <v/>
      </c>
      <c r="J419" s="34"/>
      <c r="K419" s="35"/>
      <c r="L419" s="34"/>
      <c r="M419" s="36" t="str">
        <f>IF(AND(ISBLANK(J419), ISBLANK(K419), ISBLANK(L419)), "", IF(ISBLANK(J419), "0", J419) &amp; ":" &amp; IF(ISBLANK(K419), "00", TEXT(K419, "00")) &amp; "." &amp; IF(ISBLANK(L419), "00", TEXT(L419, "00")))</f>
        <v/>
      </c>
      <c r="N419" s="37"/>
      <c r="O419">
        <f>IF(AND(NOT(M419=""),NOT(ISBLANK(H419)),NOT(M419="0:00.00")),1,0)</f>
        <v>0</v>
      </c>
      <c r="CJ419" s="38"/>
    </row>
    <row r="420" spans="1:88" ht="14.4" x14ac:dyDescent="0.3">
      <c r="A420"/>
      <c r="G420" s="31"/>
      <c r="H420" s="32"/>
      <c r="I420" s="33" t="str">
        <f>IFERROR(INDEX(O3:W3, 1, MATCH(H420, O2:W2, 0)), "")</f>
        <v/>
      </c>
      <c r="J420" s="34"/>
      <c r="K420" s="35"/>
      <c r="L420" s="34"/>
      <c r="M420" s="36" t="str">
        <f>IF(AND(ISBLANK(J420), ISBLANK(K420), ISBLANK(L420)), "", IF(ISBLANK(J420), "0", J420) &amp; ":" &amp; IF(ISBLANK(K420), "00", TEXT(K420, "00")) &amp; "." &amp; IF(ISBLANK(L420), "00", TEXT(L420, "00")))</f>
        <v/>
      </c>
      <c r="N420" s="37"/>
      <c r="O420">
        <f>IF(AND(NOT(M420=""),NOT(ISBLANK(H420)),NOT(M420="0:00.00")),1,0)</f>
        <v>0</v>
      </c>
      <c r="CJ420" s="38"/>
    </row>
    <row r="421" spans="1:88" ht="14.4" x14ac:dyDescent="0.3">
      <c r="A421"/>
      <c r="G421" s="31"/>
      <c r="I421" s="42"/>
    </row>
    <row r="422" spans="1:88" ht="14.4" x14ac:dyDescent="0.3">
      <c r="A422"/>
      <c r="B422" s="25"/>
      <c r="C422" s="25" t="s">
        <v>22</v>
      </c>
      <c r="D422" s="25" t="s">
        <v>23</v>
      </c>
      <c r="E422" s="26" t="s">
        <v>24</v>
      </c>
      <c r="F422" s="27" t="s">
        <v>25</v>
      </c>
      <c r="G422" s="25"/>
      <c r="H422" s="25" t="s">
        <v>26</v>
      </c>
      <c r="I422" s="28"/>
      <c r="J422" s="26" t="s">
        <v>27</v>
      </c>
      <c r="K422" s="26" t="s">
        <v>28</v>
      </c>
      <c r="L422" s="26" t="s">
        <v>29</v>
      </c>
      <c r="M422" s="26" t="s">
        <v>30</v>
      </c>
      <c r="N422" s="26" t="s">
        <v>31</v>
      </c>
      <c r="CJ422" s="25" t="s">
        <v>32</v>
      </c>
    </row>
    <row r="423" spans="1:88" ht="14.4" x14ac:dyDescent="0.3">
      <c r="A423"/>
      <c r="B423" s="24" t="str">
        <f>IF(OR(ISBLANK(C423),ISBLANK(D423),ISBLANK(E423),ISBLANK(F423),D424=0),"",COUNT(B15:B422)+1)</f>
        <v/>
      </c>
      <c r="C423" s="29"/>
      <c r="D423" s="29"/>
      <c r="E423" s="30"/>
      <c r="F423" s="30"/>
      <c r="G423" s="31"/>
      <c r="H423" s="32"/>
      <c r="I423" s="33" t="str">
        <f>IFERROR(INDEX(O3:W3, 1, MATCH(H423, O2:W2, 0)), "")</f>
        <v/>
      </c>
      <c r="J423" s="34"/>
      <c r="K423" s="35"/>
      <c r="L423" s="34"/>
      <c r="M423" s="36" t="str">
        <f>IF(AND(ISBLANK(J423), ISBLANK(K423), ISBLANK(L423)), "", IF(ISBLANK(J423), "0", J423) &amp; ":" &amp; IF(ISBLANK(K423), "00", TEXT(K423, "00")) &amp; "." &amp; IF(ISBLANK(L423), "00", TEXT(L423, "00")))</f>
        <v/>
      </c>
      <c r="N423" s="37"/>
      <c r="O423">
        <f>IF(AND(NOT(M423=""),NOT(ISBLANK(H423)),NOT(M423="0:00.00")),1,0)</f>
        <v>0</v>
      </c>
      <c r="CJ423" s="38"/>
    </row>
    <row r="424" spans="1:88" ht="14.4" x14ac:dyDescent="0.3">
      <c r="A424"/>
      <c r="C424" s="39" t="s">
        <v>33</v>
      </c>
      <c r="D424" s="40">
        <f>SUM(O423:O426)</f>
        <v>0</v>
      </c>
      <c r="G424" s="31"/>
      <c r="H424" s="32"/>
      <c r="I424" s="33" t="str">
        <f>IFERROR(INDEX(O3:W3, 1, MATCH(H424, O2:W2, 0)), "")</f>
        <v/>
      </c>
      <c r="J424" s="34"/>
      <c r="K424" s="35"/>
      <c r="L424" s="34"/>
      <c r="M424" s="36" t="str">
        <f>IF(AND(ISBLANK(J424), ISBLANK(K424), ISBLANK(L424)), "", IF(ISBLANK(J424), "0", J424) &amp; ":" &amp; IF(ISBLANK(K424), "00", TEXT(K424, "00")) &amp; "." &amp; IF(ISBLANK(L424), "00", TEXT(L424, "00")))</f>
        <v/>
      </c>
      <c r="N424" s="37"/>
      <c r="O424">
        <f>IF(AND(NOT(M424=""),NOT(ISBLANK(H424)),NOT(M424="0:00.00")),1,0)</f>
        <v>0</v>
      </c>
      <c r="CJ424" s="38"/>
    </row>
    <row r="425" spans="1:88" ht="14.4" x14ac:dyDescent="0.3">
      <c r="A425"/>
      <c r="C425" s="41" t="str">
        <f>IF((SUMPRODUCT(COUNTIF(H423:H426,H423:H426)^(2*ISBLANK(H423:H426)-1)))&lt;COUNTA(H423:H426),"Выбраны одинаковые дистанции","")</f>
        <v/>
      </c>
      <c r="G425" s="31"/>
      <c r="H425" s="32"/>
      <c r="I425" s="33" t="str">
        <f>IFERROR(INDEX(O3:W3, 1, MATCH(H425, O2:W2, 0)), "")</f>
        <v/>
      </c>
      <c r="J425" s="34"/>
      <c r="K425" s="35"/>
      <c r="L425" s="34"/>
      <c r="M425" s="36" t="str">
        <f>IF(AND(ISBLANK(J425), ISBLANK(K425), ISBLANK(L425)), "", IF(ISBLANK(J425), "0", J425) &amp; ":" &amp; IF(ISBLANK(K425), "00", TEXT(K425, "00")) &amp; "." &amp; IF(ISBLANK(L425), "00", TEXT(L425, "00")))</f>
        <v/>
      </c>
      <c r="N425" s="37"/>
      <c r="O425">
        <f>IF(AND(NOT(M425=""),NOT(ISBLANK(H425)),NOT(M425="0:00.00")),1,0)</f>
        <v>0</v>
      </c>
      <c r="CJ425" s="38"/>
    </row>
    <row r="426" spans="1:88" ht="14.4" x14ac:dyDescent="0.3">
      <c r="A426"/>
      <c r="G426" s="31"/>
      <c r="H426" s="32"/>
      <c r="I426" s="33" t="str">
        <f>IFERROR(INDEX(O3:W3, 1, MATCH(H426, O2:W2, 0)), "")</f>
        <v/>
      </c>
      <c r="J426" s="34"/>
      <c r="K426" s="35"/>
      <c r="L426" s="34"/>
      <c r="M426" s="36" t="str">
        <f>IF(AND(ISBLANK(J426), ISBLANK(K426), ISBLANK(L426)), "", IF(ISBLANK(J426), "0", J426) &amp; ":" &amp; IF(ISBLANK(K426), "00", TEXT(K426, "00")) &amp; "." &amp; IF(ISBLANK(L426), "00", TEXT(L426, "00")))</f>
        <v/>
      </c>
      <c r="N426" s="37"/>
      <c r="O426">
        <f>IF(AND(NOT(M426=""),NOT(ISBLANK(H426)),NOT(M426="0:00.00")),1,0)</f>
        <v>0</v>
      </c>
      <c r="CJ426" s="38"/>
    </row>
    <row r="427" spans="1:88" ht="14.4" x14ac:dyDescent="0.3">
      <c r="A427"/>
      <c r="G427" s="31"/>
      <c r="I427" s="42"/>
    </row>
    <row r="428" spans="1:88" ht="14.4" x14ac:dyDescent="0.3">
      <c r="A428"/>
      <c r="B428" s="25"/>
      <c r="C428" s="25" t="s">
        <v>22</v>
      </c>
      <c r="D428" s="25" t="s">
        <v>23</v>
      </c>
      <c r="E428" s="26" t="s">
        <v>24</v>
      </c>
      <c r="F428" s="27" t="s">
        <v>25</v>
      </c>
      <c r="G428" s="25"/>
      <c r="H428" s="25" t="s">
        <v>26</v>
      </c>
      <c r="I428" s="28"/>
      <c r="J428" s="26" t="s">
        <v>27</v>
      </c>
      <c r="K428" s="26" t="s">
        <v>28</v>
      </c>
      <c r="L428" s="26" t="s">
        <v>29</v>
      </c>
      <c r="M428" s="26" t="s">
        <v>30</v>
      </c>
      <c r="N428" s="26" t="s">
        <v>31</v>
      </c>
      <c r="CJ428" s="25" t="s">
        <v>32</v>
      </c>
    </row>
    <row r="429" spans="1:88" ht="14.4" x14ac:dyDescent="0.3">
      <c r="A429"/>
      <c r="B429" s="24" t="str">
        <f>IF(OR(ISBLANK(C429),ISBLANK(D429),ISBLANK(E429),ISBLANK(F429),D430=0),"",COUNT(B15:B428)+1)</f>
        <v/>
      </c>
      <c r="C429" s="29"/>
      <c r="D429" s="29"/>
      <c r="E429" s="30"/>
      <c r="F429" s="30"/>
      <c r="G429" s="31"/>
      <c r="H429" s="32"/>
      <c r="I429" s="33" t="str">
        <f>IFERROR(INDEX(O3:W3, 1, MATCH(H429, O2:W2, 0)), "")</f>
        <v/>
      </c>
      <c r="J429" s="34"/>
      <c r="K429" s="35"/>
      <c r="L429" s="34"/>
      <c r="M429" s="36" t="str">
        <f>IF(AND(ISBLANK(J429), ISBLANK(K429), ISBLANK(L429)), "", IF(ISBLANK(J429), "0", J429) &amp; ":" &amp; IF(ISBLANK(K429), "00", TEXT(K429, "00")) &amp; "." &amp; IF(ISBLANK(L429), "00", TEXT(L429, "00")))</f>
        <v/>
      </c>
      <c r="N429" s="37"/>
      <c r="O429">
        <f>IF(AND(NOT(M429=""),NOT(ISBLANK(H429)),NOT(M429="0:00.00")),1,0)</f>
        <v>0</v>
      </c>
      <c r="CJ429" s="38"/>
    </row>
    <row r="430" spans="1:88" ht="14.4" x14ac:dyDescent="0.3">
      <c r="A430"/>
      <c r="C430" s="39" t="s">
        <v>33</v>
      </c>
      <c r="D430" s="40">
        <f>SUM(O429:O432)</f>
        <v>0</v>
      </c>
      <c r="G430" s="31"/>
      <c r="H430" s="32"/>
      <c r="I430" s="33" t="str">
        <f>IFERROR(INDEX(O3:W3, 1, MATCH(H430, O2:W2, 0)), "")</f>
        <v/>
      </c>
      <c r="J430" s="34"/>
      <c r="K430" s="35"/>
      <c r="L430" s="34"/>
      <c r="M430" s="36" t="str">
        <f>IF(AND(ISBLANK(J430), ISBLANK(K430), ISBLANK(L430)), "", IF(ISBLANK(J430), "0", J430) &amp; ":" &amp; IF(ISBLANK(K430), "00", TEXT(K430, "00")) &amp; "." &amp; IF(ISBLANK(L430), "00", TEXT(L430, "00")))</f>
        <v/>
      </c>
      <c r="N430" s="37"/>
      <c r="O430">
        <f>IF(AND(NOT(M430=""),NOT(ISBLANK(H430)),NOT(M430="0:00.00")),1,0)</f>
        <v>0</v>
      </c>
      <c r="CJ430" s="38"/>
    </row>
    <row r="431" spans="1:88" ht="14.4" x14ac:dyDescent="0.3">
      <c r="A431"/>
      <c r="C431" s="41" t="str">
        <f>IF((SUMPRODUCT(COUNTIF(H429:H432,H429:H432)^(2*ISBLANK(H429:H432)-1)))&lt;COUNTA(H429:H432),"Выбраны одинаковые дистанции","")</f>
        <v/>
      </c>
      <c r="G431" s="31"/>
      <c r="H431" s="32"/>
      <c r="I431" s="33" t="str">
        <f>IFERROR(INDEX(O3:W3, 1, MATCH(H431, O2:W2, 0)), "")</f>
        <v/>
      </c>
      <c r="J431" s="34"/>
      <c r="K431" s="35"/>
      <c r="L431" s="34"/>
      <c r="M431" s="36" t="str">
        <f>IF(AND(ISBLANK(J431), ISBLANK(K431), ISBLANK(L431)), "", IF(ISBLANK(J431), "0", J431) &amp; ":" &amp; IF(ISBLANK(K431), "00", TEXT(K431, "00")) &amp; "." &amp; IF(ISBLANK(L431), "00", TEXT(L431, "00")))</f>
        <v/>
      </c>
      <c r="N431" s="37"/>
      <c r="O431">
        <f>IF(AND(NOT(M431=""),NOT(ISBLANK(H431)),NOT(M431="0:00.00")),1,0)</f>
        <v>0</v>
      </c>
      <c r="CJ431" s="38"/>
    </row>
    <row r="432" spans="1:88" ht="14.4" x14ac:dyDescent="0.3">
      <c r="A432"/>
      <c r="G432" s="31"/>
      <c r="H432" s="32"/>
      <c r="I432" s="33" t="str">
        <f>IFERROR(INDEX(O3:W3, 1, MATCH(H432, O2:W2, 0)), "")</f>
        <v/>
      </c>
      <c r="J432" s="34"/>
      <c r="K432" s="35"/>
      <c r="L432" s="34"/>
      <c r="M432" s="36" t="str">
        <f>IF(AND(ISBLANK(J432), ISBLANK(K432), ISBLANK(L432)), "", IF(ISBLANK(J432), "0", J432) &amp; ":" &amp; IF(ISBLANK(K432), "00", TEXT(K432, "00")) &amp; "." &amp; IF(ISBLANK(L432), "00", TEXT(L432, "00")))</f>
        <v/>
      </c>
      <c r="N432" s="37"/>
      <c r="O432">
        <f>IF(AND(NOT(M432=""),NOT(ISBLANK(H432)),NOT(M432="0:00.00")),1,0)</f>
        <v>0</v>
      </c>
      <c r="CJ432" s="38"/>
    </row>
    <row r="433" spans="1:9" ht="14.4" x14ac:dyDescent="0.3">
      <c r="A433"/>
      <c r="G433" s="31"/>
      <c r="I433" s="42"/>
    </row>
  </sheetData>
  <sheetProtection password="98A4" sheet="1"/>
  <mergeCells count="14">
    <mergeCell ref="B1:N1"/>
    <mergeCell ref="E10:M10"/>
    <mergeCell ref="B4:N4"/>
    <mergeCell ref="B8:D8"/>
    <mergeCell ref="H8:M8"/>
    <mergeCell ref="B3:N3"/>
    <mergeCell ref="B6:D6"/>
    <mergeCell ref="E6:M6"/>
    <mergeCell ref="C13:F13"/>
    <mergeCell ref="B11:D11"/>
    <mergeCell ref="B5:N5"/>
    <mergeCell ref="B10:D10"/>
    <mergeCell ref="B2:N2"/>
    <mergeCell ref="J13:N13"/>
  </mergeCells>
  <conditionalFormatting sqref="E10:M10">
    <cfRule type="expression" dxfId="70" priority="1">
      <formula>IF(OR(ISBLANK($E$6),ISBLANK($H$8)),TRUE,FALSE)</formula>
    </cfRule>
  </conditionalFormatting>
  <conditionalFormatting sqref="C16:D16">
    <cfRule type="expression" dxfId="69" priority="2">
      <formula>IF($D$16=0,TRUE,FALSE)</formula>
    </cfRule>
  </conditionalFormatting>
  <conditionalFormatting sqref="C22:D22">
    <cfRule type="expression" dxfId="68" priority="3">
      <formula>IF($D$22=0,TRUE,FALSE)</formula>
    </cfRule>
  </conditionalFormatting>
  <conditionalFormatting sqref="C28:D28">
    <cfRule type="expression" dxfId="67" priority="4">
      <formula>IF($D$28=0,TRUE,FALSE)</formula>
    </cfRule>
  </conditionalFormatting>
  <conditionalFormatting sqref="C34:D34">
    <cfRule type="expression" dxfId="66" priority="5">
      <formula>IF($D$34=0,TRUE,FALSE)</formula>
    </cfRule>
  </conditionalFormatting>
  <conditionalFormatting sqref="C40:D40">
    <cfRule type="expression" dxfId="65" priority="6">
      <formula>IF($D$40=0,TRUE,FALSE)</formula>
    </cfRule>
  </conditionalFormatting>
  <conditionalFormatting sqref="C46:D46">
    <cfRule type="expression" dxfId="64" priority="7">
      <formula>IF($D$46=0,TRUE,FALSE)</formula>
    </cfRule>
  </conditionalFormatting>
  <conditionalFormatting sqref="C52:D52">
    <cfRule type="expression" dxfId="63" priority="8">
      <formula>IF($D$52=0,TRUE,FALSE)</formula>
    </cfRule>
  </conditionalFormatting>
  <conditionalFormatting sqref="C58:D58">
    <cfRule type="expression" dxfId="62" priority="9">
      <formula>IF($D$58=0,TRUE,FALSE)</formula>
    </cfRule>
  </conditionalFormatting>
  <conditionalFormatting sqref="C64:D64">
    <cfRule type="expression" dxfId="61" priority="10">
      <formula>IF($D$64=0,TRUE,FALSE)</formula>
    </cfRule>
  </conditionalFormatting>
  <conditionalFormatting sqref="C70:D70">
    <cfRule type="expression" dxfId="60" priority="11">
      <formula>IF($D$70=0,TRUE,FALSE)</formula>
    </cfRule>
  </conditionalFormatting>
  <conditionalFormatting sqref="C76:D76">
    <cfRule type="expression" dxfId="59" priority="12">
      <formula>IF($D$76=0,TRUE,FALSE)</formula>
    </cfRule>
  </conditionalFormatting>
  <conditionalFormatting sqref="C82:D82">
    <cfRule type="expression" dxfId="58" priority="13">
      <formula>IF($D$82=0,TRUE,FALSE)</formula>
    </cfRule>
  </conditionalFormatting>
  <conditionalFormatting sqref="C88:D88">
    <cfRule type="expression" dxfId="57" priority="14">
      <formula>IF($D$88=0,TRUE,FALSE)</formula>
    </cfRule>
  </conditionalFormatting>
  <conditionalFormatting sqref="C94:D94">
    <cfRule type="expression" dxfId="56" priority="15">
      <formula>IF($D$94=0,TRUE,FALSE)</formula>
    </cfRule>
  </conditionalFormatting>
  <conditionalFormatting sqref="C100:D100">
    <cfRule type="expression" dxfId="55" priority="16">
      <formula>IF($D$100=0,TRUE,FALSE)</formula>
    </cfRule>
  </conditionalFormatting>
  <conditionalFormatting sqref="C106:D106">
    <cfRule type="expression" dxfId="54" priority="17">
      <formula>IF($D$106=0,TRUE,FALSE)</formula>
    </cfRule>
  </conditionalFormatting>
  <conditionalFormatting sqref="C112:D112">
    <cfRule type="expression" dxfId="53" priority="18">
      <formula>IF($D$112=0,TRUE,FALSE)</formula>
    </cfRule>
  </conditionalFormatting>
  <conditionalFormatting sqref="C118:D118">
    <cfRule type="expression" dxfId="52" priority="19">
      <formula>IF($D$118=0,TRUE,FALSE)</formula>
    </cfRule>
  </conditionalFormatting>
  <conditionalFormatting sqref="C124:D124">
    <cfRule type="expression" dxfId="51" priority="20">
      <formula>IF($D$124=0,TRUE,FALSE)</formula>
    </cfRule>
  </conditionalFormatting>
  <conditionalFormatting sqref="C130:D130">
    <cfRule type="expression" dxfId="50" priority="21">
      <formula>IF($D$130=0,TRUE,FALSE)</formula>
    </cfRule>
  </conditionalFormatting>
  <conditionalFormatting sqref="C136:D136">
    <cfRule type="expression" dxfId="49" priority="22">
      <formula>IF($D$136=0,TRUE,FALSE)</formula>
    </cfRule>
  </conditionalFormatting>
  <conditionalFormatting sqref="C142:D142">
    <cfRule type="expression" dxfId="48" priority="23">
      <formula>IF($D$142=0,TRUE,FALSE)</formula>
    </cfRule>
  </conditionalFormatting>
  <conditionalFormatting sqref="C148:D148">
    <cfRule type="expression" dxfId="47" priority="24">
      <formula>IF($D$148=0,TRUE,FALSE)</formula>
    </cfRule>
  </conditionalFormatting>
  <conditionalFormatting sqref="C154:D154">
    <cfRule type="expression" dxfId="46" priority="25">
      <formula>IF($D$154=0,TRUE,FALSE)</formula>
    </cfRule>
  </conditionalFormatting>
  <conditionalFormatting sqref="C160:D160">
    <cfRule type="expression" dxfId="45" priority="26">
      <formula>IF($D$160=0,TRUE,FALSE)</formula>
    </cfRule>
  </conditionalFormatting>
  <conditionalFormatting sqref="C166:D166">
    <cfRule type="expression" dxfId="44" priority="27">
      <formula>IF($D$166=0,TRUE,FALSE)</formula>
    </cfRule>
  </conditionalFormatting>
  <conditionalFormatting sqref="C172:D172">
    <cfRule type="expression" dxfId="43" priority="28">
      <formula>IF($D$172=0,TRUE,FALSE)</formula>
    </cfRule>
  </conditionalFormatting>
  <conditionalFormatting sqref="C178:D178">
    <cfRule type="expression" dxfId="42" priority="29">
      <formula>IF($D$178=0,TRUE,FALSE)</formula>
    </cfRule>
  </conditionalFormatting>
  <conditionalFormatting sqref="C184:D184">
    <cfRule type="expression" dxfId="41" priority="30">
      <formula>IF($D$184=0,TRUE,FALSE)</formula>
    </cfRule>
  </conditionalFormatting>
  <conditionalFormatting sqref="C190:D190">
    <cfRule type="expression" dxfId="40" priority="31">
      <formula>IF($D$190=0,TRUE,FALSE)</formula>
    </cfRule>
  </conditionalFormatting>
  <conditionalFormatting sqref="C196:D196">
    <cfRule type="expression" dxfId="39" priority="32">
      <formula>IF($D$196=0,TRUE,FALSE)</formula>
    </cfRule>
  </conditionalFormatting>
  <conditionalFormatting sqref="C202:D202">
    <cfRule type="expression" dxfId="38" priority="33">
      <formula>IF($D$202=0,TRUE,FALSE)</formula>
    </cfRule>
  </conditionalFormatting>
  <conditionalFormatting sqref="C208:D208">
    <cfRule type="expression" dxfId="37" priority="34">
      <formula>IF($D$208=0,TRUE,FALSE)</formula>
    </cfRule>
  </conditionalFormatting>
  <conditionalFormatting sqref="C214:D214">
    <cfRule type="expression" dxfId="36" priority="35">
      <formula>IF($D$214=0,TRUE,FALSE)</formula>
    </cfRule>
  </conditionalFormatting>
  <conditionalFormatting sqref="C220:D220">
    <cfRule type="expression" dxfId="35" priority="36">
      <formula>IF($D$220=0,TRUE,FALSE)</formula>
    </cfRule>
  </conditionalFormatting>
  <conditionalFormatting sqref="C226:D226">
    <cfRule type="expression" dxfId="34" priority="37">
      <formula>IF($D$226=0,TRUE,FALSE)</formula>
    </cfRule>
  </conditionalFormatting>
  <conditionalFormatting sqref="C232:D232">
    <cfRule type="expression" dxfId="33" priority="38">
      <formula>IF($D$232=0,TRUE,FALSE)</formula>
    </cfRule>
  </conditionalFormatting>
  <conditionalFormatting sqref="C238:D238">
    <cfRule type="expression" dxfId="32" priority="39">
      <formula>IF($D$238=0,TRUE,FALSE)</formula>
    </cfRule>
  </conditionalFormatting>
  <conditionalFormatting sqref="C244:D244">
    <cfRule type="expression" dxfId="31" priority="40">
      <formula>IF($D$244=0,TRUE,FALSE)</formula>
    </cfRule>
  </conditionalFormatting>
  <conditionalFormatting sqref="C250:D250">
    <cfRule type="expression" dxfId="30" priority="41">
      <formula>IF($D$250=0,TRUE,FALSE)</formula>
    </cfRule>
  </conditionalFormatting>
  <conditionalFormatting sqref="C256:D256">
    <cfRule type="expression" dxfId="29" priority="42">
      <formula>IF($D$256=0,TRUE,FALSE)</formula>
    </cfRule>
  </conditionalFormatting>
  <conditionalFormatting sqref="C262:D262">
    <cfRule type="expression" dxfId="28" priority="43">
      <formula>IF($D$262=0,TRUE,FALSE)</formula>
    </cfRule>
  </conditionalFormatting>
  <conditionalFormatting sqref="C268:D268">
    <cfRule type="expression" dxfId="27" priority="44">
      <formula>IF($D$268=0,TRUE,FALSE)</formula>
    </cfRule>
  </conditionalFormatting>
  <conditionalFormatting sqref="C274:D274">
    <cfRule type="expression" dxfId="26" priority="45">
      <formula>IF($D$274=0,TRUE,FALSE)</formula>
    </cfRule>
  </conditionalFormatting>
  <conditionalFormatting sqref="C280:D280">
    <cfRule type="expression" dxfId="25" priority="46">
      <formula>IF($D$280=0,TRUE,FALSE)</formula>
    </cfRule>
  </conditionalFormatting>
  <conditionalFormatting sqref="C286:D286">
    <cfRule type="expression" dxfId="24" priority="47">
      <formula>IF($D$286=0,TRUE,FALSE)</formula>
    </cfRule>
  </conditionalFormatting>
  <conditionalFormatting sqref="C292:D292">
    <cfRule type="expression" dxfId="23" priority="48">
      <formula>IF($D$292=0,TRUE,FALSE)</formula>
    </cfRule>
  </conditionalFormatting>
  <conditionalFormatting sqref="C298:D298">
    <cfRule type="expression" dxfId="22" priority="49">
      <formula>IF($D$298=0,TRUE,FALSE)</formula>
    </cfRule>
  </conditionalFormatting>
  <conditionalFormatting sqref="C304:D304">
    <cfRule type="expression" dxfId="21" priority="50">
      <formula>IF($D$304=0,TRUE,FALSE)</formula>
    </cfRule>
  </conditionalFormatting>
  <conditionalFormatting sqref="C310:D310">
    <cfRule type="expression" dxfId="20" priority="51">
      <formula>IF($D$310=0,TRUE,FALSE)</formula>
    </cfRule>
  </conditionalFormatting>
  <conditionalFormatting sqref="C316:D316">
    <cfRule type="expression" dxfId="19" priority="52">
      <formula>IF($D$316=0,TRUE,FALSE)</formula>
    </cfRule>
  </conditionalFormatting>
  <conditionalFormatting sqref="C322:D322">
    <cfRule type="expression" dxfId="18" priority="53">
      <formula>IF($D$322=0,TRUE,FALSE)</formula>
    </cfRule>
  </conditionalFormatting>
  <conditionalFormatting sqref="C328:D328">
    <cfRule type="expression" dxfId="17" priority="54">
      <formula>IF($D$328=0,TRUE,FALSE)</formula>
    </cfRule>
  </conditionalFormatting>
  <conditionalFormatting sqref="C334:D334">
    <cfRule type="expression" dxfId="16" priority="55">
      <formula>IF($D$334=0,TRUE,FALSE)</formula>
    </cfRule>
  </conditionalFormatting>
  <conditionalFormatting sqref="C340:D340">
    <cfRule type="expression" dxfId="15" priority="56">
      <formula>IF($D$340=0,TRUE,FALSE)</formula>
    </cfRule>
  </conditionalFormatting>
  <conditionalFormatting sqref="C346:D346">
    <cfRule type="expression" dxfId="14" priority="57">
      <formula>IF($D$346=0,TRUE,FALSE)</formula>
    </cfRule>
  </conditionalFormatting>
  <conditionalFormatting sqref="C352:D352">
    <cfRule type="expression" dxfId="13" priority="58">
      <formula>IF($D$352=0,TRUE,FALSE)</formula>
    </cfRule>
  </conditionalFormatting>
  <conditionalFormatting sqref="C358:D358">
    <cfRule type="expression" dxfId="12" priority="59">
      <formula>IF($D$358=0,TRUE,FALSE)</formula>
    </cfRule>
  </conditionalFormatting>
  <conditionalFormatting sqref="C364:D364">
    <cfRule type="expression" dxfId="11" priority="60">
      <formula>IF($D$364=0,TRUE,FALSE)</formula>
    </cfRule>
  </conditionalFormatting>
  <conditionalFormatting sqref="C370:D370">
    <cfRule type="expression" dxfId="10" priority="61">
      <formula>IF($D$370=0,TRUE,FALSE)</formula>
    </cfRule>
  </conditionalFormatting>
  <conditionalFormatting sqref="C376:D376">
    <cfRule type="expression" dxfId="9" priority="62">
      <formula>IF($D$376=0,TRUE,FALSE)</formula>
    </cfRule>
  </conditionalFormatting>
  <conditionalFormatting sqref="C382:D382">
    <cfRule type="expression" dxfId="8" priority="63">
      <formula>IF($D$382=0,TRUE,FALSE)</formula>
    </cfRule>
  </conditionalFormatting>
  <conditionalFormatting sqref="C388:D388">
    <cfRule type="expression" dxfId="7" priority="64">
      <formula>IF($D$388=0,TRUE,FALSE)</formula>
    </cfRule>
  </conditionalFormatting>
  <conditionalFormatting sqref="C394:D394">
    <cfRule type="expression" dxfId="6" priority="65">
      <formula>IF($D$394=0,TRUE,FALSE)</formula>
    </cfRule>
  </conditionalFormatting>
  <conditionalFormatting sqref="C400:D400">
    <cfRule type="expression" dxfId="5" priority="66">
      <formula>IF($D$400=0,TRUE,FALSE)</formula>
    </cfRule>
  </conditionalFormatting>
  <conditionalFormatting sqref="C406:D406">
    <cfRule type="expression" dxfId="4" priority="67">
      <formula>IF($D$406=0,TRUE,FALSE)</formula>
    </cfRule>
  </conditionalFormatting>
  <conditionalFormatting sqref="C412:D412">
    <cfRule type="expression" dxfId="3" priority="68">
      <formula>IF($D$412=0,TRUE,FALSE)</formula>
    </cfRule>
  </conditionalFormatting>
  <conditionalFormatting sqref="C418:D418">
    <cfRule type="expression" dxfId="2" priority="69">
      <formula>IF($D$418=0,TRUE,FALSE)</formula>
    </cfRule>
  </conditionalFormatting>
  <conditionalFormatting sqref="C424:D424">
    <cfRule type="expression" dxfId="1" priority="70">
      <formula>IF($D$424=0,TRUE,FALSE)</formula>
    </cfRule>
  </conditionalFormatting>
  <conditionalFormatting sqref="C430:D430">
    <cfRule type="expression" dxfId="0" priority="71">
      <formula>IF($D$430=0,TRUE,FALSE)</formula>
    </cfRule>
  </conditionalFormatting>
  <dataValidations count="12">
    <dataValidation type="list" showInputMessage="1" showErrorMessage="1" sqref="E12">
      <formula1>"город,поселок,поселок городского типа,деревня,село"</formula1>
    </dataValidation>
    <dataValidation type="list" showInputMessage="1" showErrorMessage="1" sqref="E8">
      <formula1>"город,поселок,пгт,деревня,село"</formula1>
    </dataValidation>
    <dataValidation type="textLength" showErrorMessage="1" error="Название команды должно быть от 2 до 40 символов" sqref="E6:M6">
      <formula1>2</formula1>
      <formula2>40</formula2>
    </dataValidation>
    <dataValidation type="textLength" showErrorMessage="1" error="Название населенного пунтка должно быть от 2 до 20 символов" sqref="H8:M8">
      <formula1>2</formula1>
      <formula2>20</formula2>
    </dataValidation>
    <dataValidation type="list" allowBlank="1" showInputMessage="1" showErrorMessage="1" error="Год рождения должен быть от 1950 до 2021" prompt="Выберите год рождения" sqref="E15 E21 E27 E33 E39 E45 E51 E57 E63 E69 E75 E81 E87 E93 E99 E105 E111 E117 E123 E129 E135 E141 E147 E153 E159 E165 E171 E177 E183 E189 E195 E201 E207 E213 E219 E225 E231 E237 E243 E249 E255 E261 E267 E273 E279 E285 E291 E297 E303 E309 E315 E321 E327 E333 E339 E345 E351 E357 E363 E369 E375 E381 E387 E393 E399 E405 E411 E417 E423 E429">
      <formula1>$O$1:$CH$1</formula1>
    </dataValidation>
    <dataValidation type="list" allowBlank="1" showInputMessage="1" showErrorMessage="1" error="Выберите из значений" prompt="Выберите пол" sqref="F15 F21 F27 F33 F39 F45 F51 F57 F63 F69 F75 F81 F87 F93 F99 F105 F111 F117 F123 F129 F135 F141 F147 F153 F159 F165 F171 F177 F183 F189 F195 F201 F207 F213 F219 F225 F231 F237 F243 F249 F255 F261 F267 F273 F279 F285 F291 F297 F303 F309 F315 F321 F327 F333 F339 F345 F351 F357 F363 F369 F375 F381 F387 F393 F399 F405 F411 F417 F423 F429">
      <formula1>"Мужской,Женский"</formula1>
    </dataValidation>
    <dataValidation type="list" allowBlank="1" showErrorMessage="1" sqref="H15 H16 H17 H18 H21 H22 H23 H24 H27 H28 H29 H30 H33 H34 H35 H36 H39 H40 H41 H42 H45 H46 H47 H48 H51 H52 H53 H54 H57 H58 H59 H60 H63 H64 H65 H66 H69 H70 H71 H72 H75 H76 H77 H78 H81 H82 H83 H84 H87 H88 H89 H90 H93 H94 H95 H96 H99 H100 H101 H102 H105 H106 H107 H108 H111 H112 H113 H114 H117 H118 H119 H120 H123 H124 H125 H126 H129 H130 H131 H132 H135 H136 H137 H138 H141 H142 H143 H144 H147 H148 H149 H150 H153 H154 H155 H156 H159 H160 H161 H162 H165 H166 H167 H168 H171 H172 H173 H174 H177 H178 H179 H180 H183 H184 H185 H186 H189 H190 H191 H192 H195 H196 H197 H198 H201 H202 H203 H204 H207 H208 H209 H210 H213 H214 H215 H216 H219 H220 H221 H222 H225 H226 H227 H228 H231 H232 H233 H234 H237 H238 H239 H240 H243 H244 H245 H246 H249 H250 H251 H252 H255 H256 H257 H258 H261 H262 H263 H264 H267 H268 H269 H270 H273 H274 H275 H276 H279 H280 H281 H282 H285 H286 H287 H288 H291 H292 H293 H294 H297 H298 H299 H300 H303 H304 H305 H306 H309 H310 H311 H312 H315 H316 H317 H318 H321 H322 H323 H324 H327 H328 H329 H330 H333 H334 H335 H336 H339 H340 H341 H342 H345 H346 H347 H348 H351 H352 H353 H354 H357 H358 H359 H360 H363 H364 H365 H366 H369 H370 H371 H372 H375 H376 H377 H378 H381 H382 H383 H384 H387 H388 H389 H390 H393 H394 H395 H396 H399 H400 H401 H402 H405 H406 H407 H408 H411 H412 H413 H414 H417 H418 H419 H420 H423 H424 H425 H426 H429 H430 H431 H432">
      <formula1>$O$2:$W$2</formula1>
    </dataValidation>
    <dataValidation type="list" allowBlank="1" showInputMessage="1" showErrorMessage="1" error="Выберите или &quot;ЛИЧНО&quot; или сотрите данные из ячейки" prompt="Выберите &quot;ЛИЧНО&quot; для этой дистанции, если участник плывет именно эту дистанцию вне конкурса." sqref="N15 N16 N17 N18 N21 N22 N23 N24 N27 N28 N29 N30 N33 N34 N35 N36 N39 N40 N41 N42 N45 N46 N47 N48 N51 N52 N53 N54 N57 N58 N59 N60 N63 N64 N65 N66 N69 N70 N71 N72 N75 N76 N77 N78 N81 N82 N83 N84 N87 N88 N89 N90 N93 N94 N95 N96 N99 N100 N101 N102 N105 N106 N107 N108 N111 N112 N113 N114 N117 N118 N119 N120 N123 N124 N125 N126 N129 N130 N131 N132 N135 N136 N137 N138 N141 N142 N143 N144 N147 N148 N149 N150 N153 N154 N155 N156 N159 N160 N161 N162 N165 N166 N167 N168 N171 N172 N173 N174 N177 N178 N179 N180 N183 N184 N185 N186 N189 N190 N191 N192 N195 N196 N197 N198 N201 N202 N203 N204 N207 N208 N209 N210 N213 N214 N215 N216 N219 N220 N221 N222 N225 N226 N227 N228 N231 N232 N233 N234 N237 N238 N239 N240 N243 N244 N245 N246 N249 N250 N251 N252 N255 N256 N257 N258 N261 N262 N263 N264 N267 N268 N269 N270 N273 N274 N275 N276 N279 N280 N281 N282 N285 N286 N287 N288 N291 N292 N293 N294 N297 N298 N299 N300 N303 N304 N305 N306 N309 N310 N311 N312 N315 N316 N317 N318 N321 N322 N323 N324 N327 N328 N329 N330 N333 N334 N335 N336 N339 N340 N341 N342 N345 N346 N347 N348 N351 N352 N353 N354 N357 N358 N359 N360 N363 N364 N365 N366 N369 N370 N371 N372 N375 N376 N377 N378 N381 N382 N383 N384 N387 N388 N389 N390 N393 N394 N395 N396 N399 N400 N401 N402 N405 N406 N407 N408 N411 N412 N413 N414 N417 N418 N419 N420 N423 N424 N425 N426 N429 N430 N431 N432">
      <formula1>"ЛИЧНО"</formula1>
    </dataValidation>
    <dataValidation type="decimal" showErrorMessage="1" error="Значение от 0 до 59" sqref="J15 J16 J17 J18 J21 J22 J23 J24 J27 J28 J29 J30 J33 J34 J35 J36 J39 J40 J41 J42 J45 J46 J47 J48 J51 J52 J53 J54 J57 J58 J59 J60 J63 J64 J65 J66 J69 J70 J71 J72 J75 J76 J77 J78 J81 J82 J83 J84 J87 J88 J89 J90 J93 J94 J95 J96 J99 J100 J101 J102 J105 J106 J107 J108 J111 J112 J113 J114 J117 J118 J119 J120 J123 J124 J125 J126 J129 J130 J131 J132 J135 J136 J137 J138 J141 J142 J143 J144 J147 J148 J149 J150 J153 J154 J155 J156 J159 J160 J161 J162 J165 J166 J167 J168 J171 J172 J173 J174 J177 J178 J179 J180 J183 J184 J185 J186 J189 J190 J191 J192 J195 J196 J197 J198 J201 J202 J203 J204 J207 J208 J209 J210 J213 J214 J215 J216 J219 J220 J221 J222 J225 J226 J227 J228 J231 J232 J233 J234 J237 J238 J239 J240 J243 J244 J245 J246 J249 J250 J251 J252 J255 J256 J257 J258 J261 J262 J263 J264 J267 J268 J269 J270 J273 J274 J275 J276 J279 J280 J281 J282 J285 J286 J287 J288 J291 J292 J293 J294 J297 J298 J299 J300 J303 J304 J305 J306 J309 J310 J311 J312 J315 J316 J317 J318 J321 J322 J323 J324 J327 J328 J329 J330 J333 J334 J335 J336 J339 J340 J341 J342 J345 J346 J347 J348 J351 J352 J353 J354 J357 J358 J359 J360 J363 J364 J365 J366 J369 J370 J371 J372 J375 J376 J377 J378 J381 J382 J383 J384 J387 J388 J389 J390 J393 J394 J395 J396 J399 J400 J401 J402 J405 J406 J407 J408 J411 J412 J413 J414 J417 J418 J419 J420 J423 J424 J425 J426 J429 J430 J431 J432 K15 K16 K17 K18 K21 K22 K23 K24 K27 K28 K29 K30 K33 K34 K35 K36 K39 K40 K41 K42 K45 K46 K47 K48 K51 K52 K53 K54 K57 K58 K59 K60 K63 K64 K65 K66 K69 K70 K71 K72 K75 K76 K77 K78 K81 K82 K83 K84 K87 K88 K89 K90 K93 K94 K95 K96 K99 K100 K101 K102 K105 K106 K107 K108 K111 K112 K113 K114 K117 K118 K119 K120 K123 K124 K125 K126 K129 K130 K131 K132 K135 K136 K137 K138 K141 K142 K143 K144 K147 K148 K149 K150 K153 K154 K155 K156 K159 K160 K161 K162 K165 K166 K167 K168 K171 K172 K173 K174 K177 K178 K179 K180 K183 K184 K185 K186 K189 K190 K191 K192 K195 K196 K197 K198 K201 K202 K203 K204 K207 K208 K209 K210 K213 K214 K215 K216 K219 K220 K221 K222 K225 K226 K227 K228 K231 K232 K233 K234 K237 K238 K239 K240 K243 K244 K245 K246 K249 K250 K251 K252 K255 K256 K257 K258 K261 K262 K263 K264 K267 K268 K269 K270 K273 K274 K275 K276 K279 K280 K281 K282 K285 K286 K287 K288 K291 K292 K293 K294 K297 K298 K299 K300 K303 K304 K305 K306 K309 K310 K311 K312 K315 K316 K317 K318 K321 K322 K323 K324 K327 K328 K329 K330 K333 K334 K335 K336 K339 K340 K341 K342 K345 K346 K347 K348 K351 K352 K353 K354 K357 K358 K359 K360 K363 K364 K365 K366 K369 K370 K371 K372 K375 K376 K377 K378 K381 K382 K383 K384 K387 K388 K389 K390 K393 K394 K395 K396 K399 K400 K401 K402 K405 K406 K407 K408 K411 K412 K413 K414 K417 K418 K419 K420 K423 K424 K425 K426 K429 K430 K431 K432">
      <formula1>0</formula1>
      <formula2>59</formula2>
    </dataValidation>
    <dataValidation type="decimal" showErrorMessage="1" error="Значение от 0 до 99" sqref="L15 L16 L17 L18 L21 L22 L23 L24 L27 L28 L29 L30 L33 L34 L35 L36 L39 L40 L41 L42 L45 L46 L47 L48 L51 L52 L53 L54 L57 L58 L59 L60 L63 L64 L65 L66 L69 L70 L71 L72 L75 L76 L77 L78 L81 L82 L83 L84 L87 L88 L89 L90 L93 L94 L95 L96 L99 L100 L101 L102 L105 L106 L107 L108 L111 L112 L113 L114 L117 L118 L119 L120 L123 L124 L125 L126 L129 L130 L131 L132 L135 L136 L137 L138 L141 L142 L143 L144 L147 L148 L149 L150 L153 L154 L155 L156 L159 L160 L161 L162 L165 L166 L167 L168 L171 L172 L173 L174 L177 L178 L179 L180 L183 L184 L185 L186 L189 L190 L191 L192 L195 L196 L197 L198 L201 L202 L203 L204 L207 L208 L209 L210 L213 L214 L215 L216 L219 L220 L221 L222 L225 L226 L227 L228 L231 L232 L233 L234 L237 L238 L239 L240 L243 L244 L245 L246 L249 L250 L251 L252 L255 L256 L257 L258 L261 L262 L263 L264 L267 L268 L269 L270 L273 L274 L275 L276 L279 L280 L281 L282 L285 L286 L287 L288 L291 L292 L293 L294 L297 L298 L299 L300 L303 L304 L305 L306 L309 L310 L311 L312 L315 L316 L317 L318 L321 L322 L323 L324 L327 L328 L329 L330 L333 L334 L335 L336 L339 L340 L341 L342 L345 L346 L347 L348 L351 L352 L353 L354 L357 L358 L359 L360 L363 L364 L365 L366 L369 L370 L371 L372 L375 L376 L377 L378 L381 L382 L383 L384 L387 L388 L389 L390 L393 L394 L395 L396 L399 L400 L401 L402 L405 L406 L407 L408 L411 L412 L413 L414 L417 L418 L419 L420 L423 L424 L425 L426 L429 L430 L431 L432">
      <formula1>0</formula1>
      <formula2>99</formula2>
    </dataValidation>
    <dataValidation type="textLength" operator="lessThanOrEqual" sqref="C15 C21 C27 C33 C39 C45 C51 C57 C63 C69 C75 C81 C87 C93 C99 C105 C111 C117 C123 C129 C135 C141 C147 C153 C159 C165 C171 C177 C183 C189 C195 C201 C207 C213 C219 C225 C231 C237 C243 C249 C255 C261 C267 C273 C279 C285 C291 C297 C303 C309 C315 C321 C327 C333 C339 C345 C351 C357 C363 C369 C375 C381 C387 C393 C399 C405 C411 C417 C423 C429 D15 D21 D27 D33 D39 D45 D51 D57 D63 D69 D75 D81 D87 D93 D99 D105 D111 D117 D123 D129 D135 D141 D147 D153 D159 D165 D171 D177 D183 D189 D195 D201 D207 D213 D219 D225 D231 D237 D243 D249 D255 D261 D267 D273 D279 D285 D291 D297 D303 D309 D315 D321 D327 D333 D339 D345 D351 D357 D363 D369 D375 D381 D387 D393 D399 D405 D411 D417 D423 D429">
      <formula1>30</formula1>
    </dataValidation>
    <dataValidation type="list" allowBlank="1" showInputMessage="1" showErrorMessage="1" error="Выберите из значений или сотрите данные из ячейки" prompt="Выберите класс для этой дистанции" sqref="CJ15 CJ16 CJ17 CJ18 CJ21 CJ22 CJ23 CJ24 CJ27 CJ28 CJ29 CJ30 CJ33 CJ34 CJ35 CJ36 CJ39 CJ40 CJ41 CJ42 CJ45 CJ46 CJ47 CJ48 CJ51 CJ52 CJ53 CJ54 CJ57 CJ58 CJ59 CJ60 CJ63 CJ64 CJ65 CJ66 CJ69 CJ70 CJ71 CJ72 CJ75 CJ76 CJ77 CJ78 CJ81 CJ82 CJ83 CJ84 CJ87 CJ88 CJ89 CJ90 CJ93 CJ94 CJ95 CJ96 CJ99 CJ100 CJ101 CJ102 CJ105 CJ106 CJ107 CJ108 CJ111 CJ112 CJ113 CJ114 CJ117 CJ118 CJ119 CJ120 CJ123 CJ124 CJ125 CJ126 CJ129 CJ130 CJ131 CJ132 CJ135 CJ136 CJ137 CJ138 CJ141 CJ142 CJ143 CJ144 CJ147 CJ148 CJ149 CJ150 CJ153 CJ154 CJ155 CJ156 CJ159 CJ160 CJ161 CJ162 CJ165 CJ166 CJ167 CJ168 CJ171 CJ172 CJ173 CJ174 CJ177 CJ178 CJ179 CJ180 CJ183 CJ184 CJ185 CJ186 CJ189 CJ190 CJ191 CJ192 CJ195 CJ196 CJ197 CJ198 CJ201 CJ202 CJ203 CJ204 CJ207 CJ208 CJ209 CJ210 CJ213 CJ214 CJ215 CJ216 CJ219 CJ220 CJ221 CJ222 CJ225 CJ226 CJ227 CJ228 CJ231 CJ232 CJ233 CJ234 CJ237 CJ238 CJ239 CJ240 CJ243 CJ244 CJ245 CJ246 CJ249 CJ250 CJ251 CJ252 CJ255 CJ256 CJ257 CJ258 CJ261 CJ262 CJ263 CJ264 CJ267 CJ268 CJ269 CJ270 CJ273 CJ274 CJ275 CJ276 CJ279 CJ280 CJ281 CJ282 CJ285 CJ286 CJ287 CJ288 CJ291 CJ292 CJ293 CJ294 CJ297 CJ298 CJ299 CJ300 CJ303 CJ304 CJ305 CJ306 CJ309 CJ310 CJ311 CJ312 CJ315 CJ316 CJ317 CJ318 CJ321 CJ322 CJ323 CJ324 CJ327 CJ328 CJ329 CJ330 CJ333 CJ334 CJ335 CJ336 CJ339 CJ340 CJ341 CJ342 CJ345 CJ346 CJ347 CJ348 CJ351 CJ352 CJ353 CJ354 CJ357 CJ358 CJ359 CJ360 CJ363 CJ364 CJ365 CJ366 CJ369 CJ370 CJ371 CJ372 CJ375 CJ376 CJ377 CJ378 CJ381 CJ382 CJ383 CJ384 CJ387 CJ388 CJ389 CJ390 CJ393 CJ394 CJ395 CJ396 CJ399 CJ400 CJ401 CJ402 CJ405 CJ406 CJ407 CJ408 CJ411 CJ412 CJ413 CJ414 CJ417 CJ418 CJ419 CJ420 CJ423 CJ424 CJ425 CJ426 CJ429 CJ430 CJ431 CJ432">
      <formula1>"S1,S2,S3,S4,S5,S6,S7,S8,S9,S10,S11,S12,S13,S14"</formula1>
    </dataValidation>
  </dataValidations>
  <hyperlinks>
    <hyperlink ref="B4" r:id="rId1"/>
  </hyperlinks>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Заявка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Кирилл</dc:creator>
  <cp:lastModifiedBy>Natasha</cp:lastModifiedBy>
  <dcterms:created xsi:type="dcterms:W3CDTF">2022-09-29T22:30:07Z</dcterms:created>
  <dcterms:modified xsi:type="dcterms:W3CDTF">2026-03-10T08:52:47Z</dcterms:modified>
</cp:coreProperties>
</file>